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МС-23_1курс" sheetId="2" r:id="rId1"/>
  </sheets>
  <definedNames>
    <definedName name="Z_3B570CCC_4732_4E0B_8DAF_B289426C04FF_.wvu.PrintArea" localSheetId="0" hidden="1">'МС-23_1курс'!$A$1:$R$35</definedName>
    <definedName name="Z_3B570CCC_4732_4E0B_8DAF_B289426C04FF_.wvu.PrintTitles" localSheetId="0" hidden="1">'МС-23_1курс'!$3:$7</definedName>
    <definedName name="Допустимое_уменьшение_нагрузки_меньше_32_часов_для_некоторых_циклов" localSheetId="0">#REF!</definedName>
    <definedName name="Допустимое_уменьшение_нагрузки_меньше_32_часов_для_некоторых_циклов">#REF!</definedName>
    <definedName name="_xlnm.Print_Titles" localSheetId="0">'МС-23_1курс'!$3:$7</definedName>
    <definedName name="мср" localSheetId="0">#REF!</definedName>
    <definedName name="мср">#REF!</definedName>
    <definedName name="_xlnm.Print_Area" localSheetId="0">'МС-23_1курс'!$A$1:$P$35</definedName>
    <definedName name="рпгеа" localSheetId="0">#REF!</definedName>
    <definedName name="рпгеа">#REF!</definedName>
    <definedName name="Сроки_МинКолЧасовПоДисц" localSheetId="0">#REF!</definedName>
    <definedName name="Сроки_МинКолЧасовПоДисц">#REF!</definedName>
    <definedName name="ЭГС" localSheetId="0">#REF!</definedName>
    <definedName name="ЭГС">#REF!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2"/>
  <c r="F18" l="1"/>
  <c r="P27" l="1"/>
  <c r="P29" s="1"/>
  <c r="U45"/>
  <c r="Z40"/>
  <c r="Y40"/>
  <c r="X40"/>
  <c r="W40"/>
  <c r="T40"/>
  <c r="M39"/>
  <c r="L39"/>
  <c r="K39"/>
  <c r="V38"/>
  <c r="N37"/>
  <c r="N39" s="1"/>
  <c r="M37"/>
  <c r="AB36"/>
  <c r="AA36"/>
  <c r="Q30"/>
  <c r="Q25"/>
  <c r="F25"/>
  <c r="Q24"/>
  <c r="F24"/>
  <c r="Q23"/>
  <c r="F23"/>
  <c r="N22"/>
  <c r="M22"/>
  <c r="M8" s="1"/>
  <c r="M27" s="1"/>
  <c r="M29" s="1"/>
  <c r="L22"/>
  <c r="K22"/>
  <c r="J22"/>
  <c r="I22"/>
  <c r="H22"/>
  <c r="G22"/>
  <c r="Q21"/>
  <c r="I21"/>
  <c r="F21"/>
  <c r="Q15"/>
  <c r="H15"/>
  <c r="F15" s="1"/>
  <c r="Q17"/>
  <c r="I17"/>
  <c r="F17"/>
  <c r="Q14"/>
  <c r="I14"/>
  <c r="F14"/>
  <c r="Q20"/>
  <c r="I20"/>
  <c r="F20"/>
  <c r="Q19"/>
  <c r="I19"/>
  <c r="F19"/>
  <c r="Q16"/>
  <c r="I16"/>
  <c r="F16"/>
  <c r="Q13"/>
  <c r="I13"/>
  <c r="F13"/>
  <c r="Q12"/>
  <c r="I12"/>
  <c r="F12"/>
  <c r="Q11"/>
  <c r="I11"/>
  <c r="F11"/>
  <c r="Q10"/>
  <c r="I10"/>
  <c r="F10"/>
  <c r="O9"/>
  <c r="O8" s="1"/>
  <c r="O27" s="1"/>
  <c r="O29" s="1"/>
  <c r="N9"/>
  <c r="M9"/>
  <c r="L9"/>
  <c r="K9"/>
  <c r="J9"/>
  <c r="G9"/>
  <c r="G8" s="1"/>
  <c r="G27" s="1"/>
  <c r="F22" l="1"/>
  <c r="Q9"/>
  <c r="U38"/>
  <c r="AA38" s="1"/>
  <c r="V37"/>
  <c r="U43" s="1"/>
  <c r="N8"/>
  <c r="N27" s="1"/>
  <c r="N29" s="1"/>
  <c r="N38" s="1"/>
  <c r="N40" s="1"/>
  <c r="J8"/>
  <c r="J27" s="1"/>
  <c r="F9"/>
  <c r="F8" s="1"/>
  <c r="L8"/>
  <c r="L27" s="1"/>
  <c r="L29" s="1"/>
  <c r="Q22"/>
  <c r="I15"/>
  <c r="I9" s="1"/>
  <c r="I8" s="1"/>
  <c r="I27" s="1"/>
  <c r="H9"/>
  <c r="H8" s="1"/>
  <c r="H27" s="1"/>
  <c r="M36"/>
  <c r="M38"/>
  <c r="M40" s="1"/>
  <c r="Q31"/>
  <c r="Q33" s="1"/>
  <c r="R33" s="1"/>
  <c r="K8"/>
  <c r="K27" s="1"/>
  <c r="K29" s="1"/>
  <c r="AB37" l="1"/>
  <c r="V40"/>
  <c r="AA37"/>
  <c r="Q8"/>
  <c r="AB38"/>
  <c r="AB40" s="1"/>
  <c r="U40"/>
  <c r="AA41" s="1"/>
  <c r="AA40"/>
  <c r="U44"/>
  <c r="N36"/>
  <c r="K36"/>
  <c r="Q27"/>
  <c r="R27" s="1"/>
  <c r="L36"/>
  <c r="L38"/>
  <c r="L40" s="1"/>
  <c r="Q29" l="1"/>
  <c r="R29" s="1"/>
  <c r="K38"/>
  <c r="K40" s="1"/>
</calcChain>
</file>

<file path=xl/sharedStrings.xml><?xml version="1.0" encoding="utf-8"?>
<sst xmlns="http://schemas.openxmlformats.org/spreadsheetml/2006/main" count="124" uniqueCount="100">
  <si>
    <t>Индекс</t>
  </si>
  <si>
    <t>Наименование учебных циклов, разделов, дисциплин, профессиональных модулей, МДК, практик</t>
  </si>
  <si>
    <t>Формы промежуточной аттестации</t>
  </si>
  <si>
    <t>Объем образовательной программы (акад.часов)</t>
  </si>
  <si>
    <t>Распределение учебной нагрузки по курсам и семестрам   (час. в семестр)</t>
  </si>
  <si>
    <t>ВСЕГО</t>
  </si>
  <si>
    <t>Самостоятельная учебная работа</t>
  </si>
  <si>
    <t>Нагрузка во взаимодествии с преподавателем</t>
  </si>
  <si>
    <t>Iкурс</t>
  </si>
  <si>
    <t>II курс</t>
  </si>
  <si>
    <t>III курс</t>
  </si>
  <si>
    <t>Экзамен</t>
  </si>
  <si>
    <t>ДЗ</t>
  </si>
  <si>
    <t>З</t>
  </si>
  <si>
    <t>По учебным дисциплинам и МДК</t>
  </si>
  <si>
    <t>1сем</t>
  </si>
  <si>
    <t>2сем</t>
  </si>
  <si>
    <t>3сем</t>
  </si>
  <si>
    <t>4сем</t>
  </si>
  <si>
    <t>5сем</t>
  </si>
  <si>
    <t>6сем</t>
  </si>
  <si>
    <t>всего во взаимодействии с преподавателем</t>
  </si>
  <si>
    <t>теоретическое обучение</t>
  </si>
  <si>
    <t>ЛПЗ</t>
  </si>
  <si>
    <t>17 нед</t>
  </si>
  <si>
    <t>23 нед
(21)</t>
  </si>
  <si>
    <t>17 нед
(15)</t>
  </si>
  <si>
    <t>22 нед
(16)</t>
  </si>
  <si>
    <t xml:space="preserve">16 нед
(3)
</t>
  </si>
  <si>
    <t>23 нед
(5)</t>
  </si>
  <si>
    <t>О.00</t>
  </si>
  <si>
    <t>Общеобразовательный цикл</t>
  </si>
  <si>
    <t>3</t>
  </si>
  <si>
    <t>19</t>
  </si>
  <si>
    <t>2</t>
  </si>
  <si>
    <t>ОУД.00</t>
  </si>
  <si>
    <t>Общеобразовательные учебные дисциплины</t>
  </si>
  <si>
    <t>1</t>
  </si>
  <si>
    <t>15</t>
  </si>
  <si>
    <t>ОУД.01</t>
  </si>
  <si>
    <t>Русский язык</t>
  </si>
  <si>
    <t>ОУД.02</t>
  </si>
  <si>
    <t>Литература</t>
  </si>
  <si>
    <t>ОУД.03</t>
  </si>
  <si>
    <t>Родная литература</t>
  </si>
  <si>
    <t>ОУД.04</t>
  </si>
  <si>
    <t>Иностранный язык</t>
  </si>
  <si>
    <t>ОУД.05</t>
  </si>
  <si>
    <t>История</t>
  </si>
  <si>
    <t>ОУД.06</t>
  </si>
  <si>
    <t>Физическая культура</t>
  </si>
  <si>
    <t>ОУД.07</t>
  </si>
  <si>
    <t>Основы безопасности жизнедеятельности</t>
  </si>
  <si>
    <t>ОУД.08</t>
  </si>
  <si>
    <t>Химия</t>
  </si>
  <si>
    <t>ОУД.09</t>
  </si>
  <si>
    <t xml:space="preserve">Обществознание </t>
  </si>
  <si>
    <t>ОУД.10</t>
  </si>
  <si>
    <t xml:space="preserve">Биология </t>
  </si>
  <si>
    <t>ОУД.11</t>
  </si>
  <si>
    <t>Астрономия</t>
  </si>
  <si>
    <t>ОДП.00</t>
  </si>
  <si>
    <t>Профильные дисциплины</t>
  </si>
  <si>
    <t>4</t>
  </si>
  <si>
    <t>ОДП.01</t>
  </si>
  <si>
    <t>Математика</t>
  </si>
  <si>
    <t>ОДП.02</t>
  </si>
  <si>
    <t xml:space="preserve">Информатика </t>
  </si>
  <si>
    <t>ОДП.03</t>
  </si>
  <si>
    <t>Физика</t>
  </si>
  <si>
    <t>Учебная практика</t>
  </si>
  <si>
    <t>Производственная практика</t>
  </si>
  <si>
    <t>ПА.00</t>
  </si>
  <si>
    <t>Промежуточная аттестация</t>
  </si>
  <si>
    <t xml:space="preserve">Всего </t>
  </si>
  <si>
    <t>нед</t>
  </si>
  <si>
    <t>всего</t>
  </si>
  <si>
    <t>дисц. и МДК</t>
  </si>
  <si>
    <t>учеб. практики</t>
  </si>
  <si>
    <t>Государственная итоговая аттестация</t>
  </si>
  <si>
    <t>производст.практики</t>
  </si>
  <si>
    <t xml:space="preserve">выпускная квалификационная работа в виде демонстрационного экзамена  </t>
  </si>
  <si>
    <t>пред.практики</t>
  </si>
  <si>
    <t xml:space="preserve"> с ______ по _____ (всего 2 нед.)</t>
  </si>
  <si>
    <t>экзаменов</t>
  </si>
  <si>
    <t>диф.зачетов</t>
  </si>
  <si>
    <t>Курсы</t>
  </si>
  <si>
    <t>Обучение дисциплинам и междисциплинарным курсам</t>
  </si>
  <si>
    <t>Каникулы</t>
  </si>
  <si>
    <t>Всего</t>
  </si>
  <si>
    <t>зачетов</t>
  </si>
  <si>
    <t>по профилю специальности</t>
  </si>
  <si>
    <t>преддипломная</t>
  </si>
  <si>
    <t>Всего нед.</t>
  </si>
  <si>
    <t>Без аттест</t>
  </si>
  <si>
    <t>Без практик</t>
  </si>
  <si>
    <t>2к</t>
  </si>
  <si>
    <t>География</t>
  </si>
  <si>
    <t>ОУД.12</t>
  </si>
  <si>
    <t>Проект учебного плана профессия 11.01.05 Монтажник связи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</si>
</sst>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6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7"/>
      <name val="Times New Roman"/>
      <family val="1"/>
      <charset val="204"/>
    </font>
    <font>
      <sz val="9"/>
      <name val="Calibri"/>
      <family val="2"/>
      <charset val="204"/>
      <scheme val="minor"/>
    </font>
    <font>
      <sz val="6.5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10"/>
      <color rgb="FFFF000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theme="9" tint="-0.249977111117893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14" fontId="2" fillId="0" borderId="0" xfId="0" applyNumberFormat="1" applyFont="1"/>
    <xf numFmtId="0" fontId="4" fillId="0" borderId="0" xfId="0" applyFont="1"/>
    <xf numFmtId="0" fontId="4" fillId="2" borderId="10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11" fillId="0" borderId="24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49" fontId="12" fillId="0" borderId="12" xfId="0" applyNumberFormat="1" applyFont="1" applyBorder="1" applyAlignment="1">
      <alignment horizontal="center" vertical="top"/>
    </xf>
    <xf numFmtId="0" fontId="11" fillId="0" borderId="3" xfId="0" applyFont="1" applyBorder="1" applyAlignment="1">
      <alignment horizontal="right" vertical="top"/>
    </xf>
    <xf numFmtId="0" fontId="11" fillId="0" borderId="12" xfId="0" applyFont="1" applyBorder="1" applyAlignment="1">
      <alignment horizontal="right" vertical="top"/>
    </xf>
    <xf numFmtId="0" fontId="11" fillId="0" borderId="26" xfId="0" applyFont="1" applyBorder="1" applyAlignment="1">
      <alignment vertical="top"/>
    </xf>
    <xf numFmtId="0" fontId="13" fillId="0" borderId="10" xfId="0" applyFont="1" applyBorder="1" applyAlignment="1">
      <alignment vertical="top"/>
    </xf>
    <xf numFmtId="49" fontId="12" fillId="0" borderId="10" xfId="0" applyNumberFormat="1" applyFont="1" applyBorder="1" applyAlignment="1">
      <alignment horizontal="center" vertical="top"/>
    </xf>
    <xf numFmtId="0" fontId="11" fillId="0" borderId="10" xfId="0" applyFont="1" applyBorder="1" applyAlignment="1">
      <alignment vertical="top"/>
    </xf>
    <xf numFmtId="0" fontId="14" fillId="0" borderId="26" xfId="0" applyFont="1" applyBorder="1"/>
    <xf numFmtId="0" fontId="14" fillId="0" borderId="10" xfId="0" applyFont="1" applyBorder="1"/>
    <xf numFmtId="0" fontId="15" fillId="0" borderId="10" xfId="0" applyFont="1" applyBorder="1" applyAlignment="1">
      <alignment horizontal="center"/>
    </xf>
    <xf numFmtId="49" fontId="15" fillId="0" borderId="10" xfId="0" applyNumberFormat="1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right" vertical="top"/>
    </xf>
    <xf numFmtId="0" fontId="14" fillId="0" borderId="10" xfId="0" applyFont="1" applyBorder="1" applyAlignment="1">
      <alignment horizontal="right"/>
    </xf>
    <xf numFmtId="0" fontId="14" fillId="0" borderId="12" xfId="0" applyFont="1" applyBorder="1" applyAlignment="1">
      <alignment horizontal="right"/>
    </xf>
    <xf numFmtId="0" fontId="14" fillId="4" borderId="12" xfId="0" applyFont="1" applyFill="1" applyBorder="1" applyAlignment="1">
      <alignment horizontal="right"/>
    </xf>
    <xf numFmtId="0" fontId="14" fillId="3" borderId="12" xfId="0" applyFont="1" applyFill="1" applyBorder="1" applyAlignment="1">
      <alignment horizontal="right"/>
    </xf>
    <xf numFmtId="0" fontId="4" fillId="0" borderId="10" xfId="0" applyFont="1" applyBorder="1" applyAlignment="1">
      <alignment vertical="top"/>
    </xf>
    <xf numFmtId="49" fontId="6" fillId="0" borderId="10" xfId="0" applyNumberFormat="1" applyFont="1" applyBorder="1" applyAlignment="1">
      <alignment horizontal="center" vertical="top"/>
    </xf>
    <xf numFmtId="0" fontId="4" fillId="0" borderId="10" xfId="0" applyFont="1" applyBorder="1" applyAlignment="1">
      <alignment vertical="top" wrapText="1"/>
    </xf>
    <xf numFmtId="0" fontId="4" fillId="0" borderId="12" xfId="0" applyFont="1" applyBorder="1" applyAlignment="1">
      <alignment horizontal="right" vertical="top"/>
    </xf>
    <xf numFmtId="0" fontId="4" fillId="0" borderId="26" xfId="0" applyFont="1" applyBorder="1" applyAlignment="1">
      <alignment vertical="top"/>
    </xf>
    <xf numFmtId="0" fontId="4" fillId="4" borderId="12" xfId="0" applyFont="1" applyFill="1" applyBorder="1" applyAlignment="1">
      <alignment horizontal="right" vertical="top"/>
    </xf>
    <xf numFmtId="0" fontId="4" fillId="0" borderId="28" xfId="0" applyFont="1" applyBorder="1" applyAlignment="1">
      <alignment vertical="top"/>
    </xf>
    <xf numFmtId="0" fontId="4" fillId="0" borderId="29" xfId="0" applyFont="1" applyBorder="1" applyAlignment="1">
      <alignment vertical="top"/>
    </xf>
    <xf numFmtId="49" fontId="6" fillId="0" borderId="29" xfId="0" applyNumberFormat="1" applyFont="1" applyBorder="1" applyAlignment="1">
      <alignment horizontal="center" vertical="top"/>
    </xf>
    <xf numFmtId="0" fontId="14" fillId="0" borderId="29" xfId="0" applyFont="1" applyBorder="1" applyAlignment="1">
      <alignment horizontal="center"/>
    </xf>
    <xf numFmtId="0" fontId="4" fillId="0" borderId="29" xfId="0" applyFont="1" applyBorder="1" applyAlignment="1">
      <alignment horizontal="right" vertical="top"/>
    </xf>
    <xf numFmtId="0" fontId="14" fillId="0" borderId="29" xfId="0" applyFont="1" applyBorder="1"/>
    <xf numFmtId="0" fontId="4" fillId="3" borderId="29" xfId="0" applyFont="1" applyFill="1" applyBorder="1" applyAlignment="1">
      <alignment horizontal="right" vertical="top"/>
    </xf>
    <xf numFmtId="49" fontId="16" fillId="0" borderId="10" xfId="0" applyNumberFormat="1" applyFont="1" applyBorder="1" applyAlignment="1">
      <alignment horizontal="center" vertical="top"/>
    </xf>
    <xf numFmtId="0" fontId="13" fillId="0" borderId="12" xfId="0" applyFont="1" applyBorder="1" applyAlignment="1">
      <alignment horizontal="right" vertical="top"/>
    </xf>
    <xf numFmtId="1" fontId="2" fillId="0" borderId="0" xfId="0" applyNumberFormat="1" applyFont="1"/>
    <xf numFmtId="0" fontId="17" fillId="0" borderId="26" xfId="0" applyFont="1" applyBorder="1"/>
    <xf numFmtId="0" fontId="17" fillId="0" borderId="10" xfId="0" applyFont="1" applyBorder="1" applyAlignment="1">
      <alignment wrapText="1"/>
    </xf>
    <xf numFmtId="0" fontId="4" fillId="0" borderId="26" xfId="0" applyFont="1" applyBorder="1" applyAlignment="1">
      <alignment horizontal="center" vertical="top"/>
    </xf>
    <xf numFmtId="1" fontId="13" fillId="0" borderId="0" xfId="0" applyNumberFormat="1" applyFont="1" applyAlignment="1">
      <alignment horizontal="center"/>
    </xf>
    <xf numFmtId="0" fontId="18" fillId="0" borderId="0" xfId="0" applyFont="1"/>
    <xf numFmtId="0" fontId="2" fillId="0" borderId="31" xfId="0" applyFont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33" xfId="0" applyFont="1" applyBorder="1" applyAlignment="1">
      <alignment vertical="top"/>
    </xf>
    <xf numFmtId="0" fontId="2" fillId="0" borderId="34" xfId="0" applyFont="1" applyBorder="1" applyAlignment="1">
      <alignment vertical="top"/>
    </xf>
    <xf numFmtId="0" fontId="2" fillId="0" borderId="35" xfId="0" applyFont="1" applyBorder="1" applyAlignment="1">
      <alignment vertical="top"/>
    </xf>
    <xf numFmtId="1" fontId="4" fillId="0" borderId="10" xfId="0" applyNumberFormat="1" applyFont="1" applyBorder="1" applyAlignment="1">
      <alignment horizontal="right" vertical="top"/>
    </xf>
    <xf numFmtId="1" fontId="9" fillId="0" borderId="0" xfId="0" applyNumberFormat="1" applyFont="1"/>
    <xf numFmtId="0" fontId="19" fillId="0" borderId="0" xfId="0" applyFont="1"/>
    <xf numFmtId="0" fontId="4" fillId="0" borderId="31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11" xfId="0" applyFont="1" applyBorder="1" applyAlignment="1">
      <alignment vertical="top"/>
    </xf>
    <xf numFmtId="0" fontId="11" fillId="0" borderId="31" xfId="0" applyFont="1" applyBorder="1" applyAlignment="1">
      <alignment vertical="top"/>
    </xf>
    <xf numFmtId="0" fontId="4" fillId="0" borderId="31" xfId="0" applyFont="1" applyBorder="1" applyAlignment="1">
      <alignment horizontal="left" vertical="top"/>
    </xf>
    <xf numFmtId="0" fontId="4" fillId="0" borderId="10" xfId="0" applyFont="1" applyBorder="1" applyAlignment="1">
      <alignment horizontal="center" vertical="top"/>
    </xf>
    <xf numFmtId="0" fontId="4" fillId="0" borderId="15" xfId="0" applyFont="1" applyBorder="1" applyAlignment="1">
      <alignment horizontal="center" vertical="top"/>
    </xf>
    <xf numFmtId="0" fontId="9" fillId="0" borderId="0" xfId="0" applyFont="1"/>
    <xf numFmtId="0" fontId="20" fillId="0" borderId="31" xfId="0" applyFont="1" applyBorder="1" applyAlignment="1">
      <alignment vertical="top"/>
    </xf>
    <xf numFmtId="0" fontId="4" fillId="0" borderId="0" xfId="0" applyFont="1" applyAlignment="1">
      <alignment horizontal="right" vertical="top"/>
    </xf>
    <xf numFmtId="0" fontId="20" fillId="0" borderId="0" xfId="0" applyFont="1"/>
    <xf numFmtId="0" fontId="4" fillId="0" borderId="39" xfId="0" applyFont="1" applyBorder="1" applyAlignment="1">
      <alignment vertical="top"/>
    </xf>
    <xf numFmtId="0" fontId="4" fillId="0" borderId="29" xfId="0" applyFont="1" applyBorder="1" applyAlignment="1">
      <alignment horizontal="center" vertical="top"/>
    </xf>
    <xf numFmtId="0" fontId="4" fillId="0" borderId="41" xfId="0" applyFont="1" applyBorder="1" applyAlignment="1">
      <alignment horizontal="center" vertical="top"/>
    </xf>
    <xf numFmtId="0" fontId="21" fillId="0" borderId="0" xfId="0" applyFont="1" applyAlignment="1">
      <alignment vertical="top"/>
    </xf>
    <xf numFmtId="1" fontId="20" fillId="0" borderId="0" xfId="0" applyNumberFormat="1" applyFont="1" applyAlignment="1">
      <alignment vertical="top"/>
    </xf>
    <xf numFmtId="1" fontId="2" fillId="0" borderId="0" xfId="0" applyNumberFormat="1" applyFont="1" applyAlignment="1">
      <alignment vertical="top"/>
    </xf>
    <xf numFmtId="1" fontId="4" fillId="0" borderId="0" xfId="0" applyNumberFormat="1" applyFont="1" applyAlignment="1">
      <alignment vertical="top"/>
    </xf>
    <xf numFmtId="0" fontId="20" fillId="0" borderId="0" xfId="0" applyFont="1" applyAlignment="1">
      <alignment vertical="top"/>
    </xf>
    <xf numFmtId="1" fontId="22" fillId="0" borderId="0" xfId="0" applyNumberFormat="1" applyFont="1" applyAlignment="1">
      <alignment vertical="top"/>
    </xf>
    <xf numFmtId="0" fontId="6" fillId="0" borderId="0" xfId="0" applyFont="1" applyAlignment="1">
      <alignment vertical="top"/>
    </xf>
    <xf numFmtId="1" fontId="21" fillId="0" borderId="0" xfId="0" applyNumberFormat="1" applyFont="1" applyAlignment="1">
      <alignment vertical="top"/>
    </xf>
    <xf numFmtId="0" fontId="21" fillId="0" borderId="0" xfId="0" applyFont="1"/>
    <xf numFmtId="0" fontId="4" fillId="3" borderId="10" xfId="0" applyFont="1" applyFill="1" applyBorder="1" applyAlignment="1">
      <alignment horizontal="right" vertical="top"/>
    </xf>
    <xf numFmtId="0" fontId="11" fillId="3" borderId="10" xfId="0" applyFont="1" applyFill="1" applyBorder="1" applyAlignment="1">
      <alignment horizontal="right" vertical="top"/>
    </xf>
    <xf numFmtId="0" fontId="4" fillId="3" borderId="12" xfId="0" applyFont="1" applyFill="1" applyBorder="1" applyAlignment="1">
      <alignment horizontal="right" vertical="top"/>
    </xf>
    <xf numFmtId="0" fontId="11" fillId="5" borderId="12" xfId="0" applyFont="1" applyFill="1" applyBorder="1" applyAlignment="1">
      <alignment horizontal="right" vertical="top"/>
    </xf>
    <xf numFmtId="0" fontId="9" fillId="5" borderId="25" xfId="0" applyFont="1" applyFill="1" applyBorder="1" applyAlignment="1">
      <alignment vertical="top"/>
    </xf>
    <xf numFmtId="0" fontId="13" fillId="5" borderId="10" xfId="0" applyFont="1" applyFill="1" applyBorder="1" applyAlignment="1">
      <alignment vertical="top"/>
    </xf>
    <xf numFmtId="0" fontId="9" fillId="5" borderId="27" xfId="0" applyFont="1" applyFill="1" applyBorder="1" applyAlignment="1">
      <alignment vertical="top"/>
    </xf>
    <xf numFmtId="0" fontId="9" fillId="5" borderId="12" xfId="0" applyFont="1" applyFill="1" applyBorder="1" applyAlignment="1">
      <alignment vertical="top"/>
    </xf>
    <xf numFmtId="0" fontId="9" fillId="5" borderId="29" xfId="0" applyFont="1" applyFill="1" applyBorder="1" applyAlignment="1">
      <alignment vertical="top"/>
    </xf>
    <xf numFmtId="0" fontId="9" fillId="5" borderId="30" xfId="0" applyFont="1" applyFill="1" applyBorder="1" applyAlignment="1">
      <alignment vertical="top"/>
    </xf>
    <xf numFmtId="0" fontId="2" fillId="5" borderId="0" xfId="0" applyFont="1" applyFill="1" applyAlignment="1">
      <alignment vertical="top"/>
    </xf>
    <xf numFmtId="0" fontId="2" fillId="5" borderId="32" xfId="0" applyFont="1" applyFill="1" applyBorder="1" applyAlignment="1">
      <alignment vertical="top"/>
    </xf>
    <xf numFmtId="1" fontId="4" fillId="5" borderId="10" xfId="0" applyNumberFormat="1" applyFont="1" applyFill="1" applyBorder="1" applyAlignment="1">
      <alignment horizontal="right" vertical="top"/>
    </xf>
    <xf numFmtId="0" fontId="4" fillId="5" borderId="11" xfId="0" applyFont="1" applyFill="1" applyBorder="1" applyAlignment="1">
      <alignment vertical="top"/>
    </xf>
    <xf numFmtId="0" fontId="4" fillId="5" borderId="19" xfId="0" applyFont="1" applyFill="1" applyBorder="1" applyAlignment="1">
      <alignment vertical="top"/>
    </xf>
    <xf numFmtId="0" fontId="4" fillId="5" borderId="20" xfId="0" applyFont="1" applyFill="1" applyBorder="1" applyAlignment="1">
      <alignment vertical="top"/>
    </xf>
    <xf numFmtId="0" fontId="4" fillId="5" borderId="10" xfId="0" applyFont="1" applyFill="1" applyBorder="1" applyAlignment="1">
      <alignment horizontal="right" vertical="top"/>
    </xf>
    <xf numFmtId="0" fontId="4" fillId="5" borderId="19" xfId="0" applyFont="1" applyFill="1" applyBorder="1" applyAlignment="1">
      <alignment horizontal="right" vertical="top"/>
    </xf>
    <xf numFmtId="0" fontId="4" fillId="5" borderId="29" xfId="0" applyFont="1" applyFill="1" applyBorder="1" applyAlignment="1">
      <alignment horizontal="right" vertical="top"/>
    </xf>
    <xf numFmtId="0" fontId="4" fillId="5" borderId="30" xfId="0" applyFont="1" applyFill="1" applyBorder="1" applyAlignment="1">
      <alignment horizontal="right" vertical="top"/>
    </xf>
    <xf numFmtId="0" fontId="23" fillId="2" borderId="10" xfId="0" applyFont="1" applyFill="1" applyBorder="1" applyAlignment="1">
      <alignment horizontal="center"/>
    </xf>
    <xf numFmtId="0" fontId="23" fillId="2" borderId="19" xfId="0" applyFont="1" applyFill="1" applyBorder="1" applyAlignment="1">
      <alignment horizontal="center"/>
    </xf>
    <xf numFmtId="1" fontId="16" fillId="0" borderId="10" xfId="0" applyNumberFormat="1" applyFont="1" applyBorder="1" applyAlignment="1">
      <alignment horizontal="center" vertical="top"/>
    </xf>
    <xf numFmtId="1" fontId="16" fillId="5" borderId="10" xfId="0" applyNumberFormat="1" applyFont="1" applyFill="1" applyBorder="1" applyAlignment="1">
      <alignment horizontal="center" vertical="top"/>
    </xf>
    <xf numFmtId="49" fontId="6" fillId="0" borderId="12" xfId="0" applyNumberFormat="1" applyFont="1" applyBorder="1" applyAlignment="1">
      <alignment horizontal="center" vertical="top"/>
    </xf>
    <xf numFmtId="0" fontId="14" fillId="0" borderId="12" xfId="0" applyFont="1" applyBorder="1"/>
    <xf numFmtId="0" fontId="17" fillId="0" borderId="12" xfId="0" applyFont="1" applyBorder="1" applyAlignment="1">
      <alignment horizontal="right"/>
    </xf>
    <xf numFmtId="1" fontId="11" fillId="0" borderId="10" xfId="0" applyNumberFormat="1" applyFont="1" applyBorder="1" applyAlignment="1">
      <alignment horizontal="center" vertical="top"/>
    </xf>
    <xf numFmtId="1" fontId="13" fillId="0" borderId="10" xfId="0" applyNumberFormat="1" applyFont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2" borderId="1" xfId="0" applyFont="1" applyFill="1" applyBorder="1" applyAlignment="1">
      <alignment horizontal="center" vertical="top"/>
    </xf>
    <xf numFmtId="0" fontId="4" fillId="2" borderId="8" xfId="0" applyFont="1" applyFill="1" applyBorder="1" applyAlignment="1">
      <alignment horizontal="center" vertical="top"/>
    </xf>
    <xf numFmtId="0" fontId="4" fillId="2" borderId="21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top" wrapText="1"/>
    </xf>
    <xf numFmtId="0" fontId="4" fillId="2" borderId="2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9" fillId="2" borderId="11" xfId="0" applyFont="1" applyFill="1" applyBorder="1" applyAlignment="1">
      <alignment horizontal="center" vertical="center" textRotation="90"/>
    </xf>
    <xf numFmtId="0" fontId="9" fillId="2" borderId="9" xfId="0" applyFont="1" applyFill="1" applyBorder="1" applyAlignment="1">
      <alignment horizontal="center" vertical="center" textRotation="90"/>
    </xf>
    <xf numFmtId="0" fontId="9" fillId="2" borderId="22" xfId="0" applyFont="1" applyFill="1" applyBorder="1" applyAlignment="1">
      <alignment horizontal="center" vertical="center" textRotation="90"/>
    </xf>
    <xf numFmtId="0" fontId="4" fillId="3" borderId="0" xfId="0" applyFont="1" applyFill="1" applyAlignment="1">
      <alignment horizontal="center"/>
    </xf>
    <xf numFmtId="0" fontId="8" fillId="2" borderId="11" xfId="0" applyFont="1" applyFill="1" applyBorder="1" applyAlignment="1">
      <alignment horizontal="center" vertical="center" textRotation="90" wrapText="1"/>
    </xf>
    <xf numFmtId="0" fontId="8" fillId="2" borderId="9" xfId="0" applyFont="1" applyFill="1" applyBorder="1" applyAlignment="1">
      <alignment horizontal="center" vertical="center" textRotation="90" wrapText="1"/>
    </xf>
    <xf numFmtId="0" fontId="8" fillId="2" borderId="22" xfId="0" applyFont="1" applyFill="1" applyBorder="1" applyAlignment="1">
      <alignment horizontal="center" vertical="center" textRotation="90" wrapText="1"/>
    </xf>
    <xf numFmtId="0" fontId="7" fillId="2" borderId="12" xfId="0" applyFont="1" applyFill="1" applyBorder="1" applyAlignment="1">
      <alignment horizontal="center" vertical="center" textRotation="90" wrapText="1"/>
    </xf>
    <xf numFmtId="0" fontId="7" fillId="2" borderId="10" xfId="0" applyFont="1" applyFill="1" applyBorder="1" applyAlignment="1">
      <alignment horizontal="center" vertical="center" textRotation="90" wrapText="1"/>
    </xf>
    <xf numFmtId="0" fontId="7" fillId="2" borderId="11" xfId="0" applyFont="1" applyFill="1" applyBorder="1" applyAlignment="1">
      <alignment horizontal="center" vertical="center" textRotation="90" wrapText="1"/>
    </xf>
    <xf numFmtId="0" fontId="7" fillId="2" borderId="13" xfId="0" applyFont="1" applyFill="1" applyBorder="1" applyAlignment="1">
      <alignment horizontal="center" wrapText="1"/>
    </xf>
    <xf numFmtId="0" fontId="7" fillId="2" borderId="14" xfId="0" applyFont="1" applyFill="1" applyBorder="1" applyAlignment="1">
      <alignment horizontal="center" wrapText="1"/>
    </xf>
    <xf numFmtId="0" fontId="7" fillId="2" borderId="15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23" fillId="2" borderId="16" xfId="0" applyFont="1" applyFill="1" applyBorder="1" applyAlignment="1">
      <alignment horizontal="center"/>
    </xf>
    <xf numFmtId="0" fontId="23" fillId="2" borderId="18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 textRotation="90" wrapText="1"/>
    </xf>
    <xf numFmtId="0" fontId="7" fillId="2" borderId="22" xfId="0" applyFont="1" applyFill="1" applyBorder="1" applyAlignment="1">
      <alignment horizontal="center" textRotation="90" wrapText="1"/>
    </xf>
    <xf numFmtId="0" fontId="23" fillId="2" borderId="20" xfId="0" applyFont="1" applyFill="1" applyBorder="1" applyAlignment="1">
      <alignment horizontal="center" vertical="top" wrapText="1"/>
    </xf>
    <xf numFmtId="0" fontId="23" fillId="2" borderId="23" xfId="0" applyFont="1" applyFill="1" applyBorder="1" applyAlignment="1">
      <alignment horizontal="center" vertical="top"/>
    </xf>
    <xf numFmtId="0" fontId="4" fillId="3" borderId="0" xfId="0" applyFont="1" applyFill="1" applyAlignment="1">
      <alignment horizontal="center" vertical="top" wrapText="1"/>
    </xf>
    <xf numFmtId="0" fontId="4" fillId="3" borderId="0" xfId="0" applyFont="1" applyFill="1" applyAlignment="1">
      <alignment horizontal="center" vertical="top"/>
    </xf>
    <xf numFmtId="0" fontId="11" fillId="0" borderId="35" xfId="0" applyFont="1" applyBorder="1" applyAlignment="1">
      <alignment horizontal="center" vertical="top" textRotation="255"/>
    </xf>
    <xf numFmtId="0" fontId="11" fillId="0" borderId="9" xfId="0" applyFont="1" applyBorder="1" applyAlignment="1">
      <alignment horizontal="center" vertical="top" textRotation="255"/>
    </xf>
    <xf numFmtId="0" fontId="11" fillId="0" borderId="22" xfId="0" applyFont="1" applyBorder="1" applyAlignment="1">
      <alignment horizontal="center" vertical="top" textRotation="255"/>
    </xf>
    <xf numFmtId="0" fontId="4" fillId="0" borderId="36" xfId="0" applyFont="1" applyBorder="1" applyAlignment="1">
      <alignment horizontal="left" vertical="top"/>
    </xf>
    <xf numFmtId="0" fontId="4" fillId="0" borderId="34" xfId="0" applyFont="1" applyBorder="1" applyAlignment="1">
      <alignment horizontal="left" vertical="top"/>
    </xf>
    <xf numFmtId="0" fontId="4" fillId="0" borderId="37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37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top"/>
    </xf>
    <xf numFmtId="0" fontId="4" fillId="2" borderId="22" xfId="0" applyFont="1" applyFill="1" applyBorder="1" applyAlignment="1">
      <alignment horizontal="center" vertical="top"/>
    </xf>
    <xf numFmtId="0" fontId="4" fillId="2" borderId="11" xfId="0" applyFont="1" applyFill="1" applyBorder="1" applyAlignment="1">
      <alignment horizontal="center" vertical="top" wrapText="1"/>
    </xf>
    <xf numFmtId="0" fontId="20" fillId="0" borderId="38" xfId="0" applyFont="1" applyBorder="1" applyAlignment="1">
      <alignment horizontal="left" vertical="top"/>
    </xf>
    <xf numFmtId="0" fontId="20" fillId="0" borderId="39" xfId="0" applyFont="1" applyBorder="1" applyAlignment="1">
      <alignment horizontal="left" vertical="top"/>
    </xf>
    <xf numFmtId="0" fontId="4" fillId="0" borderId="40" xfId="0" applyFont="1" applyBorder="1" applyAlignment="1">
      <alignment horizontal="left" vertical="top"/>
    </xf>
    <xf numFmtId="0" fontId="4" fillId="0" borderId="39" xfId="0" applyFont="1" applyBorder="1" applyAlignment="1">
      <alignment horizontal="left" vertical="top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23" fillId="2" borderId="11" xfId="0" applyFont="1" applyFill="1" applyBorder="1" applyAlignment="1">
      <alignment horizontal="center" vertical="top" wrapText="1"/>
    </xf>
    <xf numFmtId="0" fontId="23" fillId="2" borderId="22" xfId="0" applyFont="1" applyFill="1" applyBorder="1" applyAlignment="1">
      <alignment horizontal="center" vertical="top"/>
    </xf>
  </cellXfs>
  <cellStyles count="1">
    <cellStyle name="Обычный" xfId="0" builtinId="0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AB256"/>
  <sheetViews>
    <sheetView tabSelected="1" view="pageBreakPreview" zoomScale="115" zoomScaleSheetLayoutView="115" workbookViewId="0">
      <selection sqref="A1:P1"/>
    </sheetView>
  </sheetViews>
  <sheetFormatPr defaultColWidth="9.140625" defaultRowHeight="15"/>
  <cols>
    <col min="1" max="1" width="9.140625" style="2" customWidth="1"/>
    <col min="2" max="2" width="44.140625" style="2" customWidth="1"/>
    <col min="3" max="3" width="4.5703125" style="2" customWidth="1"/>
    <col min="4" max="4" width="4.85546875" style="2" customWidth="1"/>
    <col min="5" max="5" width="4.7109375" style="2" customWidth="1"/>
    <col min="6" max="7" width="5.5703125" style="2" customWidth="1"/>
    <col min="8" max="8" width="6.42578125" style="2" customWidth="1"/>
    <col min="9" max="9" width="6.5703125" style="2" customWidth="1"/>
    <col min="10" max="10" width="6.85546875" style="2" customWidth="1"/>
    <col min="11" max="12" width="6" style="2" customWidth="1"/>
    <col min="13" max="14" width="5.85546875" style="2" customWidth="1"/>
    <col min="15" max="15" width="6.140625" style="2" customWidth="1"/>
    <col min="16" max="16" width="6.28515625" style="2" customWidth="1"/>
    <col min="17" max="18" width="5.42578125" style="2" customWidth="1"/>
    <col min="19" max="19" width="9.28515625" style="2" bestFit="1" customWidth="1"/>
    <col min="20" max="20" width="11" style="2" bestFit="1" customWidth="1"/>
    <col min="21" max="16384" width="9.140625" style="2"/>
  </cols>
  <sheetData>
    <row r="1" spans="1:26" ht="17.25" customHeight="1">
      <c r="A1" s="108" t="s">
        <v>99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"/>
      <c r="R1" s="1"/>
    </row>
    <row r="2" spans="1:26" ht="17.25" customHeight="1" thickBot="1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3"/>
      <c r="O2" s="3"/>
      <c r="P2" s="3"/>
      <c r="Q2" s="3"/>
      <c r="R2" s="3"/>
    </row>
    <row r="3" spans="1:26" ht="21" customHeight="1">
      <c r="A3" s="110" t="s">
        <v>0</v>
      </c>
      <c r="B3" s="113" t="s">
        <v>1</v>
      </c>
      <c r="C3" s="116" t="s">
        <v>2</v>
      </c>
      <c r="D3" s="116"/>
      <c r="E3" s="116"/>
      <c r="F3" s="118" t="s">
        <v>3</v>
      </c>
      <c r="G3" s="119"/>
      <c r="H3" s="119"/>
      <c r="I3" s="119"/>
      <c r="J3" s="120"/>
      <c r="K3" s="121" t="s">
        <v>4</v>
      </c>
      <c r="L3" s="122"/>
      <c r="M3" s="122"/>
      <c r="N3" s="122"/>
      <c r="O3" s="122"/>
      <c r="P3" s="123"/>
      <c r="Q3" s="127"/>
      <c r="R3" s="127"/>
      <c r="T3" s="4"/>
      <c r="Y3" s="5"/>
      <c r="Z3" s="5"/>
    </row>
    <row r="4" spans="1:26" ht="18.75" customHeight="1">
      <c r="A4" s="111"/>
      <c r="B4" s="114"/>
      <c r="C4" s="117"/>
      <c r="D4" s="117"/>
      <c r="E4" s="117"/>
      <c r="F4" s="128" t="s">
        <v>5</v>
      </c>
      <c r="G4" s="131" t="s">
        <v>6</v>
      </c>
      <c r="H4" s="134" t="s">
        <v>7</v>
      </c>
      <c r="I4" s="135"/>
      <c r="J4" s="136"/>
      <c r="K4" s="137" t="s">
        <v>8</v>
      </c>
      <c r="L4" s="138"/>
      <c r="M4" s="137" t="s">
        <v>9</v>
      </c>
      <c r="N4" s="138"/>
      <c r="O4" s="139" t="s">
        <v>10</v>
      </c>
      <c r="P4" s="140"/>
      <c r="Q4" s="127"/>
      <c r="R4" s="127"/>
      <c r="T4" s="4"/>
      <c r="Y4" s="5"/>
      <c r="Z4" s="5"/>
    </row>
    <row r="5" spans="1:26" ht="14.25" customHeight="1">
      <c r="A5" s="111"/>
      <c r="B5" s="114"/>
      <c r="C5" s="124" t="s">
        <v>11</v>
      </c>
      <c r="D5" s="124" t="s">
        <v>12</v>
      </c>
      <c r="E5" s="124" t="s">
        <v>13</v>
      </c>
      <c r="F5" s="129"/>
      <c r="G5" s="132"/>
      <c r="H5" s="141" t="s">
        <v>14</v>
      </c>
      <c r="I5" s="142"/>
      <c r="J5" s="142"/>
      <c r="K5" s="6" t="s">
        <v>15</v>
      </c>
      <c r="L5" s="6" t="s">
        <v>16</v>
      </c>
      <c r="M5" s="6" t="s">
        <v>17</v>
      </c>
      <c r="N5" s="6" t="s">
        <v>18</v>
      </c>
      <c r="O5" s="99" t="s">
        <v>19</v>
      </c>
      <c r="P5" s="100" t="s">
        <v>20</v>
      </c>
      <c r="Q5" s="7"/>
      <c r="R5" s="7"/>
      <c r="Y5" s="5"/>
      <c r="Z5" s="5"/>
    </row>
    <row r="6" spans="1:26" ht="18.75" customHeight="1">
      <c r="A6" s="111"/>
      <c r="B6" s="114"/>
      <c r="C6" s="125"/>
      <c r="D6" s="125"/>
      <c r="E6" s="125"/>
      <c r="F6" s="129"/>
      <c r="G6" s="132"/>
      <c r="H6" s="143" t="s">
        <v>21</v>
      </c>
      <c r="I6" s="158" t="s">
        <v>22</v>
      </c>
      <c r="J6" s="160" t="s">
        <v>23</v>
      </c>
      <c r="K6" s="162" t="s">
        <v>24</v>
      </c>
      <c r="L6" s="164" t="s">
        <v>25</v>
      </c>
      <c r="M6" s="164" t="s">
        <v>26</v>
      </c>
      <c r="N6" s="164" t="s">
        <v>27</v>
      </c>
      <c r="O6" s="171" t="s">
        <v>28</v>
      </c>
      <c r="P6" s="145" t="s">
        <v>29</v>
      </c>
      <c r="Q6" s="147"/>
      <c r="R6" s="147"/>
      <c r="T6" s="5"/>
      <c r="U6" s="5"/>
      <c r="V6" s="5"/>
      <c r="W6" s="5"/>
      <c r="X6" s="5"/>
    </row>
    <row r="7" spans="1:26" ht="32.25" customHeight="1" thickBot="1">
      <c r="A7" s="112"/>
      <c r="B7" s="115"/>
      <c r="C7" s="126"/>
      <c r="D7" s="126"/>
      <c r="E7" s="126"/>
      <c r="F7" s="130"/>
      <c r="G7" s="133"/>
      <c r="H7" s="144"/>
      <c r="I7" s="159"/>
      <c r="J7" s="161"/>
      <c r="K7" s="163"/>
      <c r="L7" s="163"/>
      <c r="M7" s="163"/>
      <c r="N7" s="163"/>
      <c r="O7" s="172"/>
      <c r="P7" s="146"/>
      <c r="Q7" s="148"/>
      <c r="R7" s="148"/>
      <c r="T7" s="5"/>
      <c r="U7" s="5"/>
      <c r="V7" s="5"/>
      <c r="W7" s="5"/>
      <c r="X7" s="5"/>
    </row>
    <row r="8" spans="1:26" ht="12.75" customHeight="1">
      <c r="A8" s="8" t="s">
        <v>30</v>
      </c>
      <c r="B8" s="9" t="s">
        <v>31</v>
      </c>
      <c r="C8" s="10" t="s">
        <v>32</v>
      </c>
      <c r="D8" s="10" t="s">
        <v>33</v>
      </c>
      <c r="E8" s="10" t="s">
        <v>34</v>
      </c>
      <c r="F8" s="11">
        <f t="shared" ref="F8:O8" si="0">F9+F22</f>
        <v>1440</v>
      </c>
      <c r="G8" s="11">
        <f t="shared" si="0"/>
        <v>0</v>
      </c>
      <c r="H8" s="11">
        <f t="shared" si="0"/>
        <v>1440</v>
      </c>
      <c r="I8" s="12">
        <f t="shared" si="0"/>
        <v>492</v>
      </c>
      <c r="J8" s="12">
        <f t="shared" si="0"/>
        <v>898</v>
      </c>
      <c r="K8" s="12">
        <f t="shared" si="0"/>
        <v>612</v>
      </c>
      <c r="L8" s="12">
        <f t="shared" si="0"/>
        <v>828</v>
      </c>
      <c r="M8" s="12">
        <f t="shared" si="0"/>
        <v>0</v>
      </c>
      <c r="N8" s="12">
        <f t="shared" si="0"/>
        <v>0</v>
      </c>
      <c r="O8" s="82">
        <f t="shared" si="0"/>
        <v>0</v>
      </c>
      <c r="P8" s="83"/>
      <c r="Q8" s="2">
        <f>Q9+Q22</f>
        <v>1440</v>
      </c>
    </row>
    <row r="9" spans="1:26" ht="12.75" customHeight="1">
      <c r="A9" s="13" t="s">
        <v>35</v>
      </c>
      <c r="B9" s="14" t="s">
        <v>36</v>
      </c>
      <c r="C9" s="15" t="s">
        <v>37</v>
      </c>
      <c r="D9" s="15" t="s">
        <v>38</v>
      </c>
      <c r="E9" s="15" t="s">
        <v>34</v>
      </c>
      <c r="F9" s="16">
        <f t="shared" ref="F9:O9" si="1">SUM(F10:F21)</f>
        <v>914</v>
      </c>
      <c r="G9" s="16">
        <f t="shared" si="1"/>
        <v>0</v>
      </c>
      <c r="H9" s="16">
        <f t="shared" si="1"/>
        <v>914</v>
      </c>
      <c r="I9" s="16">
        <f t="shared" si="1"/>
        <v>314</v>
      </c>
      <c r="J9" s="16">
        <f t="shared" si="1"/>
        <v>528</v>
      </c>
      <c r="K9" s="16">
        <f t="shared" si="1"/>
        <v>400</v>
      </c>
      <c r="L9" s="16">
        <f t="shared" si="1"/>
        <v>514</v>
      </c>
      <c r="M9" s="16">
        <f t="shared" si="1"/>
        <v>0</v>
      </c>
      <c r="N9" s="16">
        <f t="shared" si="1"/>
        <v>0</v>
      </c>
      <c r="O9" s="84">
        <f t="shared" si="1"/>
        <v>0</v>
      </c>
      <c r="P9" s="85"/>
      <c r="Q9" s="2">
        <f t="shared" ref="Q9:Q25" si="2">SUM(K9:P9)</f>
        <v>914</v>
      </c>
    </row>
    <row r="10" spans="1:26" ht="12.75" customHeight="1">
      <c r="A10" s="17" t="s">
        <v>39</v>
      </c>
      <c r="B10" s="18" t="s">
        <v>40</v>
      </c>
      <c r="C10" s="19">
        <v>2</v>
      </c>
      <c r="D10" s="19"/>
      <c r="E10" s="20"/>
      <c r="F10" s="21">
        <f>(G10+H10)</f>
        <v>72</v>
      </c>
      <c r="G10" s="22"/>
      <c r="H10" s="18">
        <v>72</v>
      </c>
      <c r="I10" s="18">
        <f t="shared" ref="I10:I17" si="3">H10-J10</f>
        <v>36</v>
      </c>
      <c r="J10" s="23">
        <v>36</v>
      </c>
      <c r="K10" s="24">
        <v>30</v>
      </c>
      <c r="L10" s="25">
        <v>42</v>
      </c>
      <c r="M10" s="26"/>
      <c r="N10" s="26"/>
      <c r="O10" s="86"/>
      <c r="P10" s="85"/>
      <c r="Q10" s="2">
        <f t="shared" si="2"/>
        <v>72</v>
      </c>
    </row>
    <row r="11" spans="1:26" ht="12.75" customHeight="1">
      <c r="A11" s="17" t="s">
        <v>41</v>
      </c>
      <c r="B11" s="18" t="s">
        <v>42</v>
      </c>
      <c r="C11" s="20"/>
      <c r="D11" s="169" t="s">
        <v>96</v>
      </c>
      <c r="E11" s="20"/>
      <c r="F11" s="21">
        <f>(G11+H11)</f>
        <v>108</v>
      </c>
      <c r="G11" s="22"/>
      <c r="H11" s="18">
        <v>108</v>
      </c>
      <c r="I11" s="18">
        <f t="shared" si="3"/>
        <v>54</v>
      </c>
      <c r="J11" s="23">
        <v>54</v>
      </c>
      <c r="K11" s="24">
        <v>56</v>
      </c>
      <c r="L11" s="24">
        <v>52</v>
      </c>
      <c r="M11" s="79"/>
      <c r="N11" s="79"/>
      <c r="O11" s="86"/>
      <c r="P11" s="85"/>
      <c r="Q11" s="2">
        <f t="shared" si="2"/>
        <v>108</v>
      </c>
    </row>
    <row r="12" spans="1:26" ht="12.75" customHeight="1">
      <c r="A12" s="17" t="s">
        <v>43</v>
      </c>
      <c r="B12" s="18" t="s">
        <v>44</v>
      </c>
      <c r="C12" s="20"/>
      <c r="D12" s="170"/>
      <c r="E12" s="20"/>
      <c r="F12" s="21">
        <f>(G12+H12)</f>
        <v>36</v>
      </c>
      <c r="G12" s="22"/>
      <c r="H12" s="18">
        <v>36</v>
      </c>
      <c r="I12" s="18">
        <f t="shared" si="3"/>
        <v>18</v>
      </c>
      <c r="J12" s="23">
        <v>18</v>
      </c>
      <c r="K12" s="24"/>
      <c r="L12" s="24">
        <v>36</v>
      </c>
      <c r="M12" s="79"/>
      <c r="N12" s="79"/>
      <c r="O12" s="86"/>
      <c r="P12" s="85"/>
      <c r="Q12" s="2">
        <f t="shared" si="2"/>
        <v>36</v>
      </c>
    </row>
    <row r="13" spans="1:26" ht="12.75" customHeight="1">
      <c r="A13" s="17" t="s">
        <v>45</v>
      </c>
      <c r="B13" s="27" t="s">
        <v>46</v>
      </c>
      <c r="C13" s="28"/>
      <c r="D13" s="28" t="s">
        <v>34</v>
      </c>
      <c r="E13" s="28"/>
      <c r="F13" s="21">
        <f t="shared" ref="F13:F25" si="4">(G13+H13)</f>
        <v>108</v>
      </c>
      <c r="G13" s="22"/>
      <c r="H13" s="18">
        <v>108</v>
      </c>
      <c r="I13" s="18">
        <f t="shared" si="3"/>
        <v>0</v>
      </c>
      <c r="J13" s="22">
        <v>108</v>
      </c>
      <c r="K13" s="22">
        <v>50</v>
      </c>
      <c r="L13" s="22">
        <v>58</v>
      </c>
      <c r="M13" s="79"/>
      <c r="N13" s="79"/>
      <c r="O13" s="86"/>
      <c r="P13" s="85"/>
      <c r="Q13" s="2">
        <f t="shared" si="2"/>
        <v>108</v>
      </c>
    </row>
    <row r="14" spans="1:26" ht="12.75" customHeight="1">
      <c r="A14" s="17" t="s">
        <v>47</v>
      </c>
      <c r="B14" s="27" t="s">
        <v>54</v>
      </c>
      <c r="C14" s="28"/>
      <c r="D14" s="28" t="s">
        <v>34</v>
      </c>
      <c r="E14" s="28"/>
      <c r="F14" s="21">
        <f>(G14+H14)</f>
        <v>86</v>
      </c>
      <c r="G14" s="22"/>
      <c r="H14" s="18">
        <v>86</v>
      </c>
      <c r="I14" s="18">
        <f t="shared" si="3"/>
        <v>36</v>
      </c>
      <c r="J14" s="22">
        <v>50</v>
      </c>
      <c r="K14" s="22">
        <v>48</v>
      </c>
      <c r="L14" s="22">
        <v>38</v>
      </c>
      <c r="M14" s="79"/>
      <c r="N14" s="79"/>
      <c r="O14" s="86"/>
      <c r="P14" s="85"/>
      <c r="Q14" s="2">
        <f>SUM(K14:P14)</f>
        <v>86</v>
      </c>
    </row>
    <row r="15" spans="1:26" ht="12.75" customHeight="1">
      <c r="A15" s="17" t="s">
        <v>49</v>
      </c>
      <c r="B15" s="29" t="s">
        <v>58</v>
      </c>
      <c r="C15" s="28"/>
      <c r="D15" s="28" t="s">
        <v>37</v>
      </c>
      <c r="E15" s="28"/>
      <c r="F15" s="21">
        <f>(G15+H15)</f>
        <v>36</v>
      </c>
      <c r="G15" s="22"/>
      <c r="H15" s="18">
        <f t="shared" ref="H15" si="5">K15+L15</f>
        <v>36</v>
      </c>
      <c r="I15" s="18">
        <f t="shared" si="3"/>
        <v>18</v>
      </c>
      <c r="J15" s="22">
        <v>18</v>
      </c>
      <c r="K15" s="22">
        <v>36</v>
      </c>
      <c r="L15" s="22"/>
      <c r="M15" s="79"/>
      <c r="N15" s="79"/>
      <c r="O15" s="86"/>
      <c r="P15" s="85"/>
      <c r="Q15" s="2">
        <f>SUM(K15:P15)</f>
        <v>36</v>
      </c>
    </row>
    <row r="16" spans="1:26" ht="12.75" customHeight="1">
      <c r="A16" s="17" t="s">
        <v>51</v>
      </c>
      <c r="B16" s="27" t="s">
        <v>48</v>
      </c>
      <c r="C16" s="28"/>
      <c r="D16" s="28" t="s">
        <v>96</v>
      </c>
      <c r="E16" s="28"/>
      <c r="F16" s="21">
        <f t="shared" si="4"/>
        <v>72</v>
      </c>
      <c r="G16" s="22"/>
      <c r="H16" s="18">
        <v>72</v>
      </c>
      <c r="I16" s="18">
        <f t="shared" si="3"/>
        <v>36</v>
      </c>
      <c r="J16" s="22">
        <v>36</v>
      </c>
      <c r="K16" s="22">
        <v>34</v>
      </c>
      <c r="L16" s="22">
        <v>38</v>
      </c>
      <c r="M16" s="79"/>
      <c r="N16" s="79"/>
      <c r="O16" s="86"/>
      <c r="P16" s="85"/>
      <c r="Q16" s="2">
        <f t="shared" si="2"/>
        <v>72</v>
      </c>
    </row>
    <row r="17" spans="1:26" ht="12.75" customHeight="1">
      <c r="A17" s="17" t="s">
        <v>53</v>
      </c>
      <c r="B17" s="29" t="s">
        <v>56</v>
      </c>
      <c r="C17" s="28"/>
      <c r="D17" s="28" t="s">
        <v>96</v>
      </c>
      <c r="E17" s="28"/>
      <c r="F17" s="21">
        <f>(G17+H17)</f>
        <v>108</v>
      </c>
      <c r="G17" s="22"/>
      <c r="H17" s="18">
        <v>108</v>
      </c>
      <c r="I17" s="18">
        <f t="shared" si="3"/>
        <v>54</v>
      </c>
      <c r="J17" s="22">
        <v>54</v>
      </c>
      <c r="K17" s="30">
        <v>30</v>
      </c>
      <c r="L17" s="30">
        <v>78</v>
      </c>
      <c r="M17" s="79"/>
      <c r="N17" s="79"/>
      <c r="O17" s="86"/>
      <c r="P17" s="85"/>
      <c r="Q17" s="2">
        <f>SUM(K17:P17)</f>
        <v>108</v>
      </c>
    </row>
    <row r="18" spans="1:26" ht="12.75" customHeight="1">
      <c r="A18" s="17" t="s">
        <v>55</v>
      </c>
      <c r="B18" s="29" t="s">
        <v>97</v>
      </c>
      <c r="C18" s="28"/>
      <c r="D18" s="28"/>
      <c r="E18" s="28"/>
      <c r="F18" s="21">
        <f>(G18+H18)</f>
        <v>72</v>
      </c>
      <c r="G18" s="22"/>
      <c r="H18" s="18">
        <v>72</v>
      </c>
      <c r="I18" s="18"/>
      <c r="J18" s="22"/>
      <c r="K18" s="30">
        <v>36</v>
      </c>
      <c r="L18" s="30">
        <v>36</v>
      </c>
      <c r="M18" s="79"/>
      <c r="N18" s="79"/>
      <c r="O18" s="86"/>
      <c r="P18" s="85"/>
    </row>
    <row r="19" spans="1:26" ht="12.75" customHeight="1">
      <c r="A19" s="17" t="s">
        <v>57</v>
      </c>
      <c r="B19" s="27" t="s">
        <v>50</v>
      </c>
      <c r="C19" s="28"/>
      <c r="D19" s="28" t="s">
        <v>34</v>
      </c>
      <c r="E19" s="28" t="s">
        <v>37</v>
      </c>
      <c r="F19" s="21">
        <f t="shared" si="4"/>
        <v>108</v>
      </c>
      <c r="G19" s="22"/>
      <c r="H19" s="18">
        <v>108</v>
      </c>
      <c r="I19" s="18">
        <f t="shared" ref="I19:I21" si="6">H19-J19</f>
        <v>4</v>
      </c>
      <c r="J19" s="22">
        <v>104</v>
      </c>
      <c r="K19" s="22">
        <v>42</v>
      </c>
      <c r="L19" s="22">
        <v>66</v>
      </c>
      <c r="M19" s="79"/>
      <c r="N19" s="79"/>
      <c r="O19" s="86"/>
      <c r="P19" s="85"/>
      <c r="Q19" s="2">
        <f t="shared" si="2"/>
        <v>108</v>
      </c>
    </row>
    <row r="20" spans="1:26" ht="12.75" customHeight="1">
      <c r="A20" s="17" t="s">
        <v>59</v>
      </c>
      <c r="B20" s="27" t="s">
        <v>52</v>
      </c>
      <c r="C20" s="28"/>
      <c r="D20" s="28" t="s">
        <v>34</v>
      </c>
      <c r="E20" s="28"/>
      <c r="F20" s="21">
        <f t="shared" si="4"/>
        <v>72</v>
      </c>
      <c r="G20" s="22"/>
      <c r="H20" s="18">
        <v>72</v>
      </c>
      <c r="I20" s="18">
        <f t="shared" si="6"/>
        <v>40</v>
      </c>
      <c r="J20" s="22">
        <v>32</v>
      </c>
      <c r="K20" s="22">
        <v>38</v>
      </c>
      <c r="L20" s="22">
        <v>34</v>
      </c>
      <c r="M20" s="79"/>
      <c r="N20" s="79"/>
      <c r="O20" s="86"/>
      <c r="P20" s="85"/>
      <c r="Q20" s="2">
        <f t="shared" si="2"/>
        <v>72</v>
      </c>
    </row>
    <row r="21" spans="1:26" ht="12.75" customHeight="1">
      <c r="A21" s="17" t="s">
        <v>98</v>
      </c>
      <c r="B21" s="27" t="s">
        <v>60</v>
      </c>
      <c r="C21" s="28"/>
      <c r="D21" s="28" t="s">
        <v>34</v>
      </c>
      <c r="E21" s="28"/>
      <c r="F21" s="21">
        <f t="shared" si="4"/>
        <v>36</v>
      </c>
      <c r="G21" s="22"/>
      <c r="H21" s="18">
        <v>36</v>
      </c>
      <c r="I21" s="18">
        <f t="shared" si="6"/>
        <v>18</v>
      </c>
      <c r="J21" s="22">
        <v>18</v>
      </c>
      <c r="K21" s="22"/>
      <c r="L21" s="22">
        <v>36</v>
      </c>
      <c r="M21" s="79"/>
      <c r="N21" s="79"/>
      <c r="O21" s="86"/>
      <c r="P21" s="85"/>
      <c r="Q21" s="2">
        <f t="shared" si="2"/>
        <v>36</v>
      </c>
    </row>
    <row r="22" spans="1:26" ht="12.75" customHeight="1">
      <c r="A22" s="13" t="s">
        <v>61</v>
      </c>
      <c r="B22" s="14" t="s">
        <v>62</v>
      </c>
      <c r="C22" s="15" t="s">
        <v>34</v>
      </c>
      <c r="D22" s="15" t="s">
        <v>63</v>
      </c>
      <c r="E22" s="15"/>
      <c r="F22" s="16">
        <f>SUM(F23:F25)</f>
        <v>526</v>
      </c>
      <c r="G22" s="16">
        <f>SUM(G23:G25)</f>
        <v>0</v>
      </c>
      <c r="H22" s="16">
        <f t="shared" ref="H22:N22" si="7">H23+H25+H24</f>
        <v>526</v>
      </c>
      <c r="I22" s="16">
        <f t="shared" si="7"/>
        <v>178</v>
      </c>
      <c r="J22" s="16">
        <f t="shared" si="7"/>
        <v>370</v>
      </c>
      <c r="K22" s="16">
        <f t="shared" si="7"/>
        <v>212</v>
      </c>
      <c r="L22" s="16">
        <f t="shared" si="7"/>
        <v>314</v>
      </c>
      <c r="M22" s="80">
        <f t="shared" si="7"/>
        <v>0</v>
      </c>
      <c r="N22" s="80">
        <f t="shared" si="7"/>
        <v>0</v>
      </c>
      <c r="O22" s="86"/>
      <c r="P22" s="85"/>
      <c r="Q22" s="2">
        <f t="shared" si="2"/>
        <v>526</v>
      </c>
    </row>
    <row r="23" spans="1:26" ht="12.75" customHeight="1">
      <c r="A23" s="31" t="s">
        <v>64</v>
      </c>
      <c r="B23" s="27" t="s">
        <v>65</v>
      </c>
      <c r="C23" s="28" t="s">
        <v>34</v>
      </c>
      <c r="D23" s="28" t="s">
        <v>37</v>
      </c>
      <c r="E23" s="28"/>
      <c r="F23" s="21">
        <f t="shared" si="4"/>
        <v>216</v>
      </c>
      <c r="G23" s="22"/>
      <c r="H23" s="18">
        <v>216</v>
      </c>
      <c r="I23" s="22">
        <v>44</v>
      </c>
      <c r="J23" s="22">
        <v>172</v>
      </c>
      <c r="K23" s="30">
        <v>104</v>
      </c>
      <c r="L23" s="32">
        <v>112</v>
      </c>
      <c r="M23" s="79"/>
      <c r="N23" s="79"/>
      <c r="O23" s="86"/>
      <c r="P23" s="85"/>
      <c r="Q23" s="2">
        <f t="shared" si="2"/>
        <v>216</v>
      </c>
    </row>
    <row r="24" spans="1:26" ht="12.75" customHeight="1">
      <c r="A24" s="31" t="s">
        <v>66</v>
      </c>
      <c r="B24" s="27" t="s">
        <v>67</v>
      </c>
      <c r="C24" s="28"/>
      <c r="D24" s="28" t="s">
        <v>32</v>
      </c>
      <c r="E24" s="28"/>
      <c r="F24" s="21">
        <f t="shared" si="4"/>
        <v>100</v>
      </c>
      <c r="G24" s="22"/>
      <c r="H24" s="18">
        <v>100</v>
      </c>
      <c r="I24" s="22">
        <v>32</v>
      </c>
      <c r="J24" s="22">
        <v>68</v>
      </c>
      <c r="K24" s="30">
        <v>42</v>
      </c>
      <c r="L24" s="81">
        <v>58</v>
      </c>
      <c r="M24" s="79"/>
      <c r="N24" s="79"/>
      <c r="O24" s="86"/>
      <c r="P24" s="85"/>
      <c r="Q24" s="2">
        <f t="shared" si="2"/>
        <v>100</v>
      </c>
    </row>
    <row r="25" spans="1:26" ht="12.75" customHeight="1" thickBot="1">
      <c r="A25" s="33" t="s">
        <v>68</v>
      </c>
      <c r="B25" s="34" t="s">
        <v>69</v>
      </c>
      <c r="C25" s="35" t="s">
        <v>63</v>
      </c>
      <c r="D25" s="35" t="s">
        <v>37</v>
      </c>
      <c r="E25" s="35"/>
      <c r="F25" s="36">
        <f t="shared" si="4"/>
        <v>210</v>
      </c>
      <c r="G25" s="37"/>
      <c r="H25" s="38">
        <v>210</v>
      </c>
      <c r="I25" s="37">
        <v>102</v>
      </c>
      <c r="J25" s="37">
        <v>130</v>
      </c>
      <c r="K25" s="37">
        <v>66</v>
      </c>
      <c r="L25" s="39">
        <v>144</v>
      </c>
      <c r="M25" s="39"/>
      <c r="N25" s="39"/>
      <c r="O25" s="87"/>
      <c r="P25" s="88"/>
      <c r="Q25" s="2">
        <f t="shared" si="2"/>
        <v>210</v>
      </c>
    </row>
    <row r="26" spans="1:26" ht="12.75" customHeight="1">
      <c r="A26" s="43" t="s">
        <v>72</v>
      </c>
      <c r="B26" s="44" t="s">
        <v>73</v>
      </c>
      <c r="C26" s="103"/>
      <c r="D26" s="103"/>
      <c r="E26" s="103"/>
      <c r="F26" s="105">
        <v>36</v>
      </c>
      <c r="G26" s="30"/>
      <c r="H26" s="104"/>
      <c r="I26" s="30"/>
      <c r="J26" s="30"/>
      <c r="K26" s="30"/>
      <c r="L26" s="81">
        <v>36</v>
      </c>
      <c r="M26" s="81"/>
      <c r="N26" s="81"/>
      <c r="O26" s="86"/>
      <c r="P26" s="86"/>
    </row>
    <row r="27" spans="1:26" ht="12.75" customHeight="1">
      <c r="A27" s="45"/>
      <c r="B27" s="41" t="s">
        <v>74</v>
      </c>
      <c r="C27" s="40"/>
      <c r="D27" s="40"/>
      <c r="E27" s="40"/>
      <c r="F27" s="106">
        <f>F8+F26</f>
        <v>1476</v>
      </c>
      <c r="G27" s="107">
        <f t="shared" ref="G27:P27" si="8">G8</f>
        <v>0</v>
      </c>
      <c r="H27" s="107">
        <f t="shared" si="8"/>
        <v>1440</v>
      </c>
      <c r="I27" s="107">
        <f t="shared" si="8"/>
        <v>492</v>
      </c>
      <c r="J27" s="107">
        <f t="shared" si="8"/>
        <v>898</v>
      </c>
      <c r="K27" s="107">
        <f t="shared" si="8"/>
        <v>612</v>
      </c>
      <c r="L27" s="107">
        <f>L8+L26</f>
        <v>864</v>
      </c>
      <c r="M27" s="101">
        <f t="shared" si="8"/>
        <v>0</v>
      </c>
      <c r="N27" s="101">
        <f t="shared" si="8"/>
        <v>0</v>
      </c>
      <c r="O27" s="102">
        <f t="shared" si="8"/>
        <v>0</v>
      </c>
      <c r="P27" s="102">
        <f t="shared" si="8"/>
        <v>0</v>
      </c>
      <c r="Q27" s="46">
        <f>SUM(K27:P27)</f>
        <v>1476</v>
      </c>
      <c r="R27" s="47">
        <f>Q27/36</f>
        <v>41</v>
      </c>
      <c r="S27" s="47" t="s">
        <v>75</v>
      </c>
      <c r="T27" s="42"/>
      <c r="U27" s="42"/>
      <c r="V27" s="42"/>
      <c r="W27" s="42"/>
      <c r="X27" s="42"/>
      <c r="Y27" s="42"/>
      <c r="Z27" s="42"/>
    </row>
    <row r="28" spans="1:26" ht="12.75" customHeight="1">
      <c r="A28" s="48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89"/>
      <c r="P28" s="90"/>
    </row>
    <row r="29" spans="1:26" ht="12.75" customHeight="1">
      <c r="A29" s="50"/>
      <c r="B29" s="51"/>
      <c r="C29" s="51"/>
      <c r="D29" s="51"/>
      <c r="E29" s="51"/>
      <c r="F29" s="52"/>
      <c r="G29" s="149" t="s">
        <v>76</v>
      </c>
      <c r="H29" s="152" t="s">
        <v>77</v>
      </c>
      <c r="I29" s="153"/>
      <c r="J29" s="153"/>
      <c r="K29" s="53">
        <f>K27-K30-K31</f>
        <v>612</v>
      </c>
      <c r="L29" s="53">
        <f>L27-L30-L31-L26</f>
        <v>828</v>
      </c>
      <c r="M29" s="53">
        <f t="shared" ref="M29:P29" si="9">M27-M30-M31</f>
        <v>0</v>
      </c>
      <c r="N29" s="53">
        <f t="shared" si="9"/>
        <v>0</v>
      </c>
      <c r="O29" s="91">
        <f t="shared" si="9"/>
        <v>0</v>
      </c>
      <c r="P29" s="91">
        <f t="shared" si="9"/>
        <v>0</v>
      </c>
      <c r="Q29" s="54">
        <f>SUM(K29:P29)</f>
        <v>1440</v>
      </c>
      <c r="R29" s="47">
        <f>Q29/36</f>
        <v>40</v>
      </c>
      <c r="S29" s="47" t="s">
        <v>75</v>
      </c>
      <c r="T29" s="55"/>
      <c r="U29" s="55"/>
      <c r="Y29" s="42"/>
    </row>
    <row r="30" spans="1:26" ht="12.75" customHeight="1">
      <c r="A30" s="56"/>
      <c r="B30" s="57"/>
      <c r="C30" s="57"/>
      <c r="D30" s="57"/>
      <c r="E30" s="57"/>
      <c r="F30" s="57"/>
      <c r="G30" s="150"/>
      <c r="H30" s="154" t="s">
        <v>78</v>
      </c>
      <c r="I30" s="155"/>
      <c r="J30" s="155"/>
      <c r="K30" s="58"/>
      <c r="L30" s="58"/>
      <c r="M30" s="58"/>
      <c r="N30" s="58"/>
      <c r="O30" s="92"/>
      <c r="P30" s="93"/>
      <c r="Q30" s="54">
        <f>SUM(K30:P30)</f>
        <v>0</v>
      </c>
      <c r="R30" s="54"/>
    </row>
    <row r="31" spans="1:26" ht="12.75" customHeight="1">
      <c r="A31" s="59" t="s">
        <v>79</v>
      </c>
      <c r="B31" s="49"/>
      <c r="C31" s="57"/>
      <c r="D31" s="57"/>
      <c r="E31" s="57"/>
      <c r="F31" s="57"/>
      <c r="G31" s="150"/>
      <c r="H31" s="156" t="s">
        <v>80</v>
      </c>
      <c r="I31" s="157"/>
      <c r="J31" s="157"/>
      <c r="K31" s="58"/>
      <c r="L31" s="58"/>
      <c r="M31" s="58"/>
      <c r="N31" s="58"/>
      <c r="O31" s="92"/>
      <c r="P31" s="94"/>
      <c r="Q31" s="54">
        <f>SUM(K31:P31)</f>
        <v>0</v>
      </c>
      <c r="R31" s="54"/>
    </row>
    <row r="32" spans="1:26" ht="12.75" customHeight="1">
      <c r="A32" s="60" t="s">
        <v>81</v>
      </c>
      <c r="B32" s="49"/>
      <c r="C32" s="57"/>
      <c r="D32" s="57"/>
      <c r="E32" s="57"/>
      <c r="F32" s="57"/>
      <c r="G32" s="150"/>
      <c r="H32" s="154" t="s">
        <v>82</v>
      </c>
      <c r="I32" s="155"/>
      <c r="J32" s="155"/>
      <c r="K32" s="61"/>
      <c r="L32" s="62"/>
      <c r="M32" s="62"/>
      <c r="N32" s="62"/>
      <c r="O32" s="95">
        <v>0</v>
      </c>
      <c r="P32" s="96"/>
      <c r="Q32" s="63"/>
      <c r="R32" s="63"/>
    </row>
    <row r="33" spans="1:28" ht="12.75" customHeight="1">
      <c r="A33" s="64" t="s">
        <v>83</v>
      </c>
      <c r="B33" s="57"/>
      <c r="C33" s="57"/>
      <c r="D33" s="57"/>
      <c r="E33" s="57"/>
      <c r="F33" s="57"/>
      <c r="G33" s="150"/>
      <c r="H33" s="154" t="s">
        <v>84</v>
      </c>
      <c r="I33" s="155"/>
      <c r="J33" s="155"/>
      <c r="K33" s="61"/>
      <c r="L33" s="62">
        <v>2</v>
      </c>
      <c r="M33" s="22"/>
      <c r="N33" s="22"/>
      <c r="O33" s="95"/>
      <c r="P33" s="96"/>
      <c r="Q33" s="54">
        <f t="shared" ref="Q33" si="10">SUM(Q30:Q31)</f>
        <v>0</v>
      </c>
      <c r="R33" s="47">
        <f>Q33/36</f>
        <v>0</v>
      </c>
      <c r="S33" s="47" t="s">
        <v>75</v>
      </c>
      <c r="T33" s="55"/>
      <c r="U33" s="55"/>
    </row>
    <row r="34" spans="1:28" ht="12.75" customHeight="1">
      <c r="A34" s="64"/>
      <c r="B34" s="57"/>
      <c r="C34" s="57"/>
      <c r="D34" s="57"/>
      <c r="E34" s="57"/>
      <c r="F34" s="57"/>
      <c r="G34" s="150"/>
      <c r="H34" s="154" t="s">
        <v>85</v>
      </c>
      <c r="I34" s="155"/>
      <c r="J34" s="155"/>
      <c r="K34" s="61">
        <v>3</v>
      </c>
      <c r="L34" s="62">
        <v>7</v>
      </c>
      <c r="M34" s="22"/>
      <c r="N34" s="22"/>
      <c r="O34" s="95"/>
      <c r="P34" s="96"/>
      <c r="Q34" s="65"/>
      <c r="R34" s="65"/>
      <c r="S34" s="66" t="s">
        <v>86</v>
      </c>
      <c r="T34" s="2" t="s">
        <v>87</v>
      </c>
      <c r="U34" s="2" t="s">
        <v>70</v>
      </c>
      <c r="V34" s="2" t="s">
        <v>71</v>
      </c>
      <c r="X34" s="2" t="s">
        <v>73</v>
      </c>
      <c r="Y34" s="2" t="s">
        <v>79</v>
      </c>
      <c r="Z34" s="2" t="s">
        <v>88</v>
      </c>
      <c r="AA34" s="2" t="s">
        <v>89</v>
      </c>
    </row>
    <row r="35" spans="1:28" ht="12.75" customHeight="1" thickBot="1">
      <c r="A35" s="165"/>
      <c r="B35" s="166"/>
      <c r="C35" s="67"/>
      <c r="D35" s="67"/>
      <c r="E35" s="67"/>
      <c r="F35" s="67"/>
      <c r="G35" s="151"/>
      <c r="H35" s="167" t="s">
        <v>90</v>
      </c>
      <c r="I35" s="168"/>
      <c r="J35" s="168"/>
      <c r="K35" s="68">
        <v>1</v>
      </c>
      <c r="L35" s="69">
        <v>1</v>
      </c>
      <c r="M35" s="37"/>
      <c r="N35" s="37"/>
      <c r="O35" s="97"/>
      <c r="P35" s="98"/>
      <c r="Q35" s="65"/>
      <c r="R35" s="65"/>
      <c r="S35" s="66"/>
      <c r="V35" s="2" t="s">
        <v>91</v>
      </c>
      <c r="W35" s="2" t="s">
        <v>92</v>
      </c>
    </row>
    <row r="36" spans="1:28">
      <c r="A36" s="70"/>
      <c r="B36" s="70"/>
      <c r="C36" s="70"/>
      <c r="D36" s="70"/>
      <c r="E36" s="70"/>
      <c r="F36" s="70"/>
      <c r="G36" s="71"/>
      <c r="H36" s="70"/>
      <c r="I36" s="70"/>
      <c r="J36" s="70"/>
      <c r="K36" s="49">
        <f t="shared" ref="K36:N36" si="11">K37-K27</f>
        <v>0</v>
      </c>
      <c r="L36" s="49">
        <f t="shared" si="11"/>
        <v>0</v>
      </c>
      <c r="M36" s="49">
        <f t="shared" si="11"/>
        <v>612</v>
      </c>
      <c r="N36" s="49">
        <f t="shared" si="11"/>
        <v>864</v>
      </c>
      <c r="O36" s="72"/>
      <c r="P36" s="72"/>
      <c r="Q36" s="49"/>
      <c r="R36" s="49"/>
      <c r="S36" s="2" t="s">
        <v>8</v>
      </c>
      <c r="T36" s="2">
        <v>40</v>
      </c>
      <c r="X36" s="2">
        <v>1</v>
      </c>
      <c r="Z36" s="2">
        <v>11</v>
      </c>
      <c r="AA36" s="2">
        <f>SUM(T36:Z36)</f>
        <v>52</v>
      </c>
      <c r="AB36" s="2">
        <f>SUM(T36:X36)</f>
        <v>41</v>
      </c>
    </row>
    <row r="37" spans="1:28">
      <c r="A37" s="70"/>
      <c r="B37" s="70"/>
      <c r="C37" s="70"/>
      <c r="D37" s="70"/>
      <c r="E37" s="70"/>
      <c r="F37" s="70"/>
      <c r="G37" s="73"/>
      <c r="H37" s="70"/>
      <c r="I37" s="70"/>
      <c r="J37" s="70"/>
      <c r="K37" s="57">
        <v>612</v>
      </c>
      <c r="L37" s="57">
        <v>864</v>
      </c>
      <c r="M37" s="74">
        <f>17*36</f>
        <v>612</v>
      </c>
      <c r="N37" s="74">
        <f>24*36</f>
        <v>864</v>
      </c>
      <c r="O37" s="74"/>
      <c r="P37" s="74"/>
      <c r="Q37" s="74"/>
      <c r="R37" s="74"/>
      <c r="S37" s="2" t="s">
        <v>9</v>
      </c>
      <c r="T37" s="2">
        <v>29</v>
      </c>
      <c r="U37" s="2">
        <v>4</v>
      </c>
      <c r="V37" s="2">
        <f>(M31+N31)/36</f>
        <v>0</v>
      </c>
      <c r="X37" s="2">
        <v>2</v>
      </c>
      <c r="Z37" s="2">
        <v>11</v>
      </c>
      <c r="AA37" s="2">
        <f t="shared" ref="AA37:AA38" si="12">SUM(T37:Z37)</f>
        <v>46</v>
      </c>
      <c r="AB37" s="2">
        <f>SUM(T37:X37)</f>
        <v>35</v>
      </c>
    </row>
    <row r="38" spans="1:28">
      <c r="A38" s="70"/>
      <c r="B38" s="70"/>
      <c r="C38" s="70"/>
      <c r="D38" s="70"/>
      <c r="E38" s="70"/>
      <c r="F38" s="70"/>
      <c r="G38" s="70"/>
      <c r="H38" s="70"/>
      <c r="I38" s="70"/>
      <c r="J38" s="70"/>
      <c r="K38" s="73">
        <f t="shared" ref="K38:N38" si="13">K29</f>
        <v>612</v>
      </c>
      <c r="L38" s="73">
        <f t="shared" si="13"/>
        <v>828</v>
      </c>
      <c r="M38" s="73">
        <f t="shared" si="13"/>
        <v>0</v>
      </c>
      <c r="N38" s="73">
        <f t="shared" si="13"/>
        <v>0</v>
      </c>
      <c r="O38" s="73"/>
      <c r="P38" s="57"/>
      <c r="Q38" s="57"/>
      <c r="R38" s="57"/>
      <c r="S38" s="2" t="s">
        <v>10</v>
      </c>
      <c r="T38" s="2">
        <v>9</v>
      </c>
      <c r="U38" s="2">
        <f>(O30+P30)/36</f>
        <v>0</v>
      </c>
      <c r="V38" s="2">
        <f>(O31+P31)/36</f>
        <v>0</v>
      </c>
      <c r="X38" s="2">
        <v>2</v>
      </c>
      <c r="Y38" s="2">
        <v>2</v>
      </c>
      <c r="Z38" s="2">
        <v>2</v>
      </c>
      <c r="AA38" s="2">
        <f t="shared" si="12"/>
        <v>15</v>
      </c>
      <c r="AB38" s="2">
        <f t="shared" ref="AB38" si="14">SUM(T38:X38)</f>
        <v>11</v>
      </c>
    </row>
    <row r="39" spans="1:28">
      <c r="A39" s="70"/>
      <c r="B39" s="70"/>
      <c r="C39" s="70"/>
      <c r="D39" s="70"/>
      <c r="E39" s="70"/>
      <c r="F39" s="70"/>
      <c r="G39" s="75"/>
      <c r="H39" s="70"/>
      <c r="I39" s="70"/>
      <c r="J39" s="70"/>
      <c r="K39" s="76">
        <f>K37/36</f>
        <v>17</v>
      </c>
      <c r="L39" s="76">
        <f>L37/36</f>
        <v>24</v>
      </c>
      <c r="M39" s="76">
        <f>M37/36</f>
        <v>17</v>
      </c>
      <c r="N39" s="76">
        <f t="shared" ref="N39" si="15">N37/36</f>
        <v>24</v>
      </c>
      <c r="O39" s="76"/>
      <c r="P39" s="76"/>
      <c r="Q39" s="76"/>
      <c r="R39" s="76"/>
    </row>
    <row r="40" spans="1:28">
      <c r="A40" s="70"/>
      <c r="B40" s="70"/>
      <c r="C40" s="70"/>
      <c r="D40" s="70"/>
      <c r="E40" s="70"/>
      <c r="F40" s="70"/>
      <c r="G40" s="70"/>
      <c r="H40" s="70"/>
      <c r="I40" s="70"/>
      <c r="J40" s="70"/>
      <c r="K40" s="76">
        <f t="shared" ref="K40:N40" si="16">K38/36</f>
        <v>17</v>
      </c>
      <c r="L40" s="76">
        <f t="shared" si="16"/>
        <v>23</v>
      </c>
      <c r="M40" s="76">
        <f t="shared" si="16"/>
        <v>0</v>
      </c>
      <c r="N40" s="76">
        <f t="shared" si="16"/>
        <v>0</v>
      </c>
      <c r="O40" s="76"/>
      <c r="P40" s="76"/>
      <c r="Q40" s="76"/>
      <c r="R40" s="76"/>
      <c r="S40" s="2" t="s">
        <v>89</v>
      </c>
      <c r="T40" s="2">
        <f>SUM(T36:T39)</f>
        <v>78</v>
      </c>
      <c r="U40" s="2">
        <f>SUM(U36:U39)</f>
        <v>4</v>
      </c>
      <c r="V40" s="2">
        <f t="shared" ref="V40:Y40" si="17">SUM(V36:V39)</f>
        <v>0</v>
      </c>
      <c r="W40" s="2">
        <f t="shared" si="17"/>
        <v>0</v>
      </c>
      <c r="X40" s="2">
        <f t="shared" si="17"/>
        <v>5</v>
      </c>
      <c r="Y40" s="2">
        <f t="shared" si="17"/>
        <v>2</v>
      </c>
      <c r="Z40" s="2">
        <f>SUM(Z36:Z39)</f>
        <v>24</v>
      </c>
      <c r="AA40" s="2">
        <f>SUM(AA36:AA39)</f>
        <v>113</v>
      </c>
      <c r="AB40" s="2">
        <f>SUM(AB36:AB39)</f>
        <v>87</v>
      </c>
    </row>
    <row r="41" spans="1:28">
      <c r="A41" s="70"/>
      <c r="B41" s="70"/>
      <c r="C41" s="70"/>
      <c r="D41" s="70"/>
      <c r="E41" s="70"/>
      <c r="F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AA41" s="2">
        <f>SUM(T40:Z40)</f>
        <v>113</v>
      </c>
    </row>
    <row r="42" spans="1:28">
      <c r="A42" s="70"/>
      <c r="B42" s="70"/>
      <c r="C42" s="70"/>
      <c r="D42" s="70"/>
      <c r="E42" s="70"/>
      <c r="F42" s="70"/>
      <c r="H42" s="70"/>
      <c r="I42" s="77"/>
      <c r="J42" s="70"/>
      <c r="K42" s="70"/>
      <c r="L42" s="70"/>
      <c r="M42" s="70"/>
      <c r="N42" s="70"/>
      <c r="O42" s="70"/>
      <c r="P42" s="70"/>
      <c r="Q42" s="70"/>
      <c r="R42" s="70"/>
    </row>
    <row r="43" spans="1:28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T43" s="2" t="s">
        <v>93</v>
      </c>
      <c r="U43" s="2">
        <f>SUM(T36:Y39)</f>
        <v>89</v>
      </c>
    </row>
    <row r="44" spans="1:28">
      <c r="A44" s="70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T44" s="2" t="s">
        <v>94</v>
      </c>
      <c r="U44" s="2">
        <f>SUM(T36:V39)</f>
        <v>82</v>
      </c>
    </row>
    <row r="45" spans="1:28">
      <c r="A45" s="70"/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T45" s="2" t="s">
        <v>95</v>
      </c>
      <c r="U45" s="2">
        <f>SUM(T36:T39)</f>
        <v>78</v>
      </c>
    </row>
    <row r="46" spans="1:28">
      <c r="A46" s="70"/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</row>
    <row r="47" spans="1:28">
      <c r="A47" s="70"/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</row>
    <row r="48" spans="1:28">
      <c r="A48" s="70"/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</row>
    <row r="49" spans="1:18">
      <c r="A49" s="70"/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</row>
    <row r="50" spans="1:18">
      <c r="A50" s="70"/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</row>
    <row r="51" spans="1:18">
      <c r="A51" s="70"/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</row>
    <row r="52" spans="1:18">
      <c r="A52" s="70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</row>
    <row r="53" spans="1:18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</row>
    <row r="54" spans="1:18">
      <c r="A54" s="70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</row>
    <row r="55" spans="1:18">
      <c r="A55" s="70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</row>
    <row r="56" spans="1:18">
      <c r="A56" s="70"/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</row>
    <row r="57" spans="1:18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</row>
    <row r="58" spans="1:18">
      <c r="A58" s="70"/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</row>
    <row r="59" spans="1:18">
      <c r="A59" s="70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</row>
    <row r="60" spans="1:18">
      <c r="A60" s="70"/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</row>
    <row r="61" spans="1:18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</row>
    <row r="62" spans="1:18">
      <c r="A62" s="70"/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</row>
    <row r="63" spans="1:18">
      <c r="A63" s="70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</row>
    <row r="64" spans="1:18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</row>
    <row r="65" spans="1:18">
      <c r="A65" s="70"/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</row>
    <row r="66" spans="1:18">
      <c r="A66" s="70"/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</row>
    <row r="67" spans="1:18">
      <c r="A67" s="70"/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</row>
    <row r="68" spans="1:18">
      <c r="A68" s="70"/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</row>
    <row r="69" spans="1:18">
      <c r="A69" s="70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</row>
    <row r="70" spans="1:18">
      <c r="A70" s="70"/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</row>
    <row r="71" spans="1:18">
      <c r="A71" s="70"/>
      <c r="B71" s="70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</row>
    <row r="72" spans="1:18">
      <c r="A72" s="70"/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</row>
    <row r="73" spans="1:18">
      <c r="A73" s="70"/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</row>
    <row r="74" spans="1:18">
      <c r="A74" s="70"/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</row>
    <row r="75" spans="1:18">
      <c r="A75" s="70"/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</row>
    <row r="76" spans="1:18">
      <c r="A76" s="70"/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</row>
    <row r="77" spans="1:18">
      <c r="A77" s="70"/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</row>
    <row r="78" spans="1:18">
      <c r="A78" s="70"/>
      <c r="B78" s="70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</row>
    <row r="79" spans="1:18">
      <c r="A79" s="70"/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</row>
    <row r="80" spans="1:18">
      <c r="A80" s="70"/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</row>
    <row r="81" spans="1:18">
      <c r="A81" s="70"/>
      <c r="B81" s="70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</row>
    <row r="82" spans="1:18">
      <c r="A82" s="70"/>
      <c r="B82" s="70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</row>
    <row r="83" spans="1:18">
      <c r="A83" s="70"/>
      <c r="B83" s="70"/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</row>
    <row r="84" spans="1:18">
      <c r="A84" s="70"/>
      <c r="B84" s="70"/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</row>
    <row r="85" spans="1:18">
      <c r="A85" s="70"/>
      <c r="B85" s="70"/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</row>
    <row r="86" spans="1:18">
      <c r="A86" s="70"/>
      <c r="B86" s="70"/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</row>
    <row r="87" spans="1:18">
      <c r="A87" s="70"/>
      <c r="B87" s="70"/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</row>
    <row r="88" spans="1:18">
      <c r="A88" s="70"/>
      <c r="B88" s="70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</row>
    <row r="89" spans="1:18">
      <c r="A89" s="70"/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</row>
    <row r="90" spans="1:18">
      <c r="A90" s="70"/>
      <c r="B90" s="70"/>
      <c r="C90" s="70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</row>
    <row r="91" spans="1:18">
      <c r="A91" s="70"/>
      <c r="B91" s="70"/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</row>
    <row r="92" spans="1:18">
      <c r="A92" s="70"/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</row>
    <row r="93" spans="1:18">
      <c r="A93" s="70"/>
      <c r="B93" s="70"/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</row>
    <row r="94" spans="1:18">
      <c r="A94" s="70"/>
      <c r="B94" s="70"/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</row>
    <row r="95" spans="1:18">
      <c r="A95" s="70"/>
      <c r="B95" s="70"/>
      <c r="C95" s="70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70"/>
      <c r="R95" s="70"/>
    </row>
    <row r="96" spans="1:18">
      <c r="A96" s="70"/>
      <c r="B96" s="70"/>
      <c r="C96" s="70"/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</row>
    <row r="97" spans="1:18">
      <c r="A97" s="70"/>
      <c r="B97" s="70"/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</row>
    <row r="98" spans="1:18">
      <c r="A98" s="70"/>
      <c r="B98" s="70"/>
      <c r="C98" s="70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70"/>
    </row>
    <row r="99" spans="1:18">
      <c r="A99" s="70"/>
      <c r="B99" s="70"/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</row>
    <row r="100" spans="1:18">
      <c r="A100" s="70"/>
      <c r="B100" s="70"/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</row>
    <row r="101" spans="1:18">
      <c r="A101" s="70"/>
      <c r="B101" s="70"/>
      <c r="C101" s="70"/>
      <c r="D101" s="70"/>
      <c r="E101" s="70"/>
      <c r="F101" s="70"/>
      <c r="G101" s="70"/>
      <c r="H101" s="70"/>
      <c r="I101" s="70"/>
      <c r="J101" s="70"/>
      <c r="K101" s="70"/>
      <c r="L101" s="70"/>
      <c r="M101" s="70"/>
      <c r="N101" s="70"/>
      <c r="O101" s="70"/>
      <c r="P101" s="70"/>
      <c r="Q101" s="70"/>
      <c r="R101" s="70"/>
    </row>
    <row r="102" spans="1:18">
      <c r="A102" s="70"/>
      <c r="B102" s="70"/>
      <c r="C102" s="70"/>
      <c r="D102" s="70"/>
      <c r="E102" s="70"/>
      <c r="F102" s="70"/>
      <c r="G102" s="70"/>
      <c r="H102" s="70"/>
      <c r="I102" s="70"/>
      <c r="J102" s="70"/>
      <c r="K102" s="70"/>
      <c r="L102" s="70"/>
      <c r="M102" s="70"/>
      <c r="N102" s="70"/>
      <c r="O102" s="70"/>
      <c r="P102" s="70"/>
      <c r="Q102" s="70"/>
      <c r="R102" s="70"/>
    </row>
    <row r="103" spans="1:18">
      <c r="A103" s="70"/>
      <c r="B103" s="70"/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  <c r="O103" s="70"/>
      <c r="P103" s="70"/>
      <c r="Q103" s="70"/>
      <c r="R103" s="70"/>
    </row>
    <row r="104" spans="1:18">
      <c r="A104" s="70"/>
      <c r="B104" s="70"/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70"/>
      <c r="P104" s="70"/>
      <c r="Q104" s="70"/>
      <c r="R104" s="70"/>
    </row>
    <row r="105" spans="1:18">
      <c r="A105" s="70"/>
      <c r="B105" s="70"/>
      <c r="C105" s="70"/>
      <c r="D105" s="70"/>
      <c r="E105" s="70"/>
      <c r="F105" s="70"/>
      <c r="G105" s="70"/>
      <c r="H105" s="70"/>
      <c r="I105" s="70"/>
      <c r="J105" s="70"/>
      <c r="K105" s="70"/>
      <c r="L105" s="70"/>
      <c r="M105" s="70"/>
      <c r="N105" s="70"/>
      <c r="O105" s="70"/>
      <c r="P105" s="70"/>
      <c r="Q105" s="70"/>
      <c r="R105" s="70"/>
    </row>
    <row r="106" spans="1:18">
      <c r="A106" s="70"/>
      <c r="B106" s="70"/>
      <c r="C106" s="70"/>
      <c r="D106" s="70"/>
      <c r="E106" s="70"/>
      <c r="F106" s="70"/>
      <c r="G106" s="70"/>
      <c r="H106" s="70"/>
      <c r="I106" s="70"/>
      <c r="J106" s="70"/>
      <c r="K106" s="70"/>
      <c r="L106" s="70"/>
      <c r="M106" s="70"/>
      <c r="N106" s="70"/>
      <c r="O106" s="70"/>
      <c r="P106" s="70"/>
      <c r="Q106" s="70"/>
      <c r="R106" s="70"/>
    </row>
    <row r="107" spans="1:18">
      <c r="A107" s="70"/>
      <c r="B107" s="70"/>
      <c r="C107" s="70"/>
      <c r="D107" s="70"/>
      <c r="E107" s="70"/>
      <c r="F107" s="70"/>
      <c r="G107" s="70"/>
      <c r="H107" s="70"/>
      <c r="I107" s="70"/>
      <c r="J107" s="70"/>
      <c r="K107" s="70"/>
      <c r="L107" s="70"/>
      <c r="M107" s="70"/>
      <c r="N107" s="70"/>
      <c r="O107" s="70"/>
      <c r="P107" s="70"/>
      <c r="Q107" s="70"/>
      <c r="R107" s="70"/>
    </row>
    <row r="108" spans="1:18">
      <c r="A108" s="70"/>
      <c r="B108" s="70"/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70"/>
    </row>
    <row r="109" spans="1:18">
      <c r="A109" s="70"/>
      <c r="B109" s="70"/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70"/>
      <c r="Q109" s="70"/>
      <c r="R109" s="70"/>
    </row>
    <row r="110" spans="1:18">
      <c r="A110" s="70"/>
      <c r="B110" s="70"/>
      <c r="C110" s="70"/>
      <c r="D110" s="70"/>
      <c r="E110" s="70"/>
      <c r="F110" s="70"/>
      <c r="G110" s="70"/>
      <c r="H110" s="70"/>
      <c r="I110" s="70"/>
      <c r="J110" s="70"/>
      <c r="K110" s="70"/>
      <c r="L110" s="70"/>
      <c r="M110" s="70"/>
      <c r="N110" s="70"/>
      <c r="O110" s="70"/>
      <c r="P110" s="70"/>
      <c r="Q110" s="70"/>
      <c r="R110" s="70"/>
    </row>
    <row r="111" spans="1:18">
      <c r="A111" s="70"/>
      <c r="B111" s="70"/>
      <c r="C111" s="70"/>
      <c r="D111" s="70"/>
      <c r="E111" s="70"/>
      <c r="F111" s="70"/>
      <c r="G111" s="70"/>
      <c r="H111" s="70"/>
      <c r="I111" s="70"/>
      <c r="J111" s="70"/>
      <c r="K111" s="70"/>
      <c r="L111" s="70"/>
      <c r="M111" s="70"/>
      <c r="N111" s="70"/>
      <c r="O111" s="70"/>
      <c r="P111" s="70"/>
      <c r="Q111" s="70"/>
      <c r="R111" s="70"/>
    </row>
    <row r="112" spans="1:18">
      <c r="A112" s="70"/>
      <c r="B112" s="70"/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  <c r="O112" s="70"/>
      <c r="P112" s="70"/>
      <c r="Q112" s="70"/>
      <c r="R112" s="70"/>
    </row>
    <row r="113" spans="1:18">
      <c r="A113" s="70"/>
      <c r="B113" s="70"/>
      <c r="C113" s="70"/>
      <c r="D113" s="70"/>
      <c r="E113" s="70"/>
      <c r="F113" s="70"/>
      <c r="G113" s="70"/>
      <c r="H113" s="70"/>
      <c r="I113" s="70"/>
      <c r="J113" s="70"/>
      <c r="K113" s="70"/>
      <c r="L113" s="70"/>
      <c r="M113" s="70"/>
      <c r="N113" s="70"/>
      <c r="O113" s="70"/>
      <c r="P113" s="70"/>
      <c r="Q113" s="70"/>
      <c r="R113" s="70"/>
    </row>
    <row r="114" spans="1:18">
      <c r="A114" s="70"/>
      <c r="B114" s="70"/>
      <c r="C114" s="70"/>
      <c r="D114" s="70"/>
      <c r="E114" s="70"/>
      <c r="F114" s="70"/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Q114" s="70"/>
      <c r="R114" s="70"/>
    </row>
    <row r="115" spans="1:18">
      <c r="A115" s="70"/>
      <c r="B115" s="70"/>
      <c r="C115" s="70"/>
      <c r="D115" s="70"/>
      <c r="E115" s="70"/>
      <c r="F115" s="70"/>
      <c r="G115" s="70"/>
      <c r="H115" s="70"/>
      <c r="I115" s="70"/>
      <c r="J115" s="70"/>
      <c r="K115" s="70"/>
      <c r="L115" s="70"/>
      <c r="M115" s="70"/>
      <c r="N115" s="70"/>
      <c r="O115" s="70"/>
      <c r="P115" s="70"/>
      <c r="Q115" s="70"/>
      <c r="R115" s="70"/>
    </row>
    <row r="116" spans="1:18">
      <c r="A116" s="70"/>
      <c r="B116" s="70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</row>
    <row r="117" spans="1:18">
      <c r="A117" s="70"/>
      <c r="B117" s="70"/>
      <c r="C117" s="70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70"/>
      <c r="P117" s="70"/>
      <c r="Q117" s="70"/>
      <c r="R117" s="70"/>
    </row>
    <row r="118" spans="1:18">
      <c r="A118" s="70"/>
      <c r="B118" s="70"/>
      <c r="C118" s="70"/>
      <c r="D118" s="70"/>
      <c r="E118" s="70"/>
      <c r="F118" s="70"/>
      <c r="G118" s="70"/>
      <c r="H118" s="70"/>
      <c r="I118" s="70"/>
      <c r="J118" s="70"/>
      <c r="K118" s="70"/>
      <c r="L118" s="70"/>
      <c r="M118" s="70"/>
      <c r="N118" s="70"/>
      <c r="O118" s="70"/>
      <c r="P118" s="70"/>
      <c r="Q118" s="70"/>
      <c r="R118" s="70"/>
    </row>
    <row r="119" spans="1:18">
      <c r="A119" s="70"/>
      <c r="B119" s="70"/>
      <c r="C119" s="70"/>
      <c r="D119" s="70"/>
      <c r="E119" s="70"/>
      <c r="F119" s="70"/>
      <c r="G119" s="70"/>
      <c r="H119" s="70"/>
      <c r="I119" s="70"/>
      <c r="J119" s="70"/>
      <c r="K119" s="70"/>
      <c r="L119" s="70"/>
      <c r="M119" s="70"/>
      <c r="N119" s="70"/>
      <c r="O119" s="70"/>
      <c r="P119" s="70"/>
      <c r="Q119" s="70"/>
      <c r="R119" s="70"/>
    </row>
    <row r="120" spans="1:18">
      <c r="A120" s="70"/>
      <c r="B120" s="70"/>
      <c r="C120" s="70"/>
      <c r="D120" s="70"/>
      <c r="E120" s="70"/>
      <c r="F120" s="70"/>
      <c r="G120" s="70"/>
      <c r="H120" s="70"/>
      <c r="I120" s="70"/>
      <c r="J120" s="70"/>
      <c r="K120" s="70"/>
      <c r="L120" s="70"/>
      <c r="M120" s="70"/>
      <c r="N120" s="70"/>
      <c r="O120" s="70"/>
      <c r="P120" s="70"/>
      <c r="Q120" s="70"/>
      <c r="R120" s="70"/>
    </row>
    <row r="121" spans="1:18">
      <c r="A121" s="70"/>
      <c r="B121" s="70"/>
      <c r="C121" s="70"/>
      <c r="D121" s="70"/>
      <c r="E121" s="70"/>
      <c r="F121" s="70"/>
      <c r="G121" s="70"/>
      <c r="H121" s="70"/>
      <c r="I121" s="70"/>
      <c r="J121" s="70"/>
      <c r="K121" s="70"/>
      <c r="L121" s="70"/>
      <c r="M121" s="70"/>
      <c r="N121" s="70"/>
      <c r="O121" s="70"/>
      <c r="P121" s="70"/>
      <c r="Q121" s="70"/>
      <c r="R121" s="70"/>
    </row>
    <row r="122" spans="1:18">
      <c r="A122" s="70"/>
      <c r="B122" s="70"/>
      <c r="C122" s="70"/>
      <c r="D122" s="70"/>
      <c r="E122" s="70"/>
      <c r="F122" s="70"/>
      <c r="G122" s="70"/>
      <c r="H122" s="70"/>
      <c r="I122" s="70"/>
      <c r="J122" s="70"/>
      <c r="K122" s="70"/>
      <c r="L122" s="70"/>
      <c r="M122" s="70"/>
      <c r="N122" s="70"/>
      <c r="O122" s="70"/>
      <c r="P122" s="70"/>
      <c r="Q122" s="70"/>
      <c r="R122" s="70"/>
    </row>
    <row r="123" spans="1:18">
      <c r="A123" s="70"/>
      <c r="B123" s="70"/>
      <c r="C123" s="70"/>
      <c r="D123" s="70"/>
      <c r="E123" s="70"/>
      <c r="F123" s="70"/>
      <c r="G123" s="70"/>
      <c r="H123" s="70"/>
      <c r="I123" s="70"/>
      <c r="J123" s="70"/>
      <c r="K123" s="70"/>
      <c r="L123" s="70"/>
      <c r="M123" s="70"/>
      <c r="N123" s="70"/>
      <c r="O123" s="70"/>
      <c r="P123" s="70"/>
      <c r="Q123" s="70"/>
      <c r="R123" s="70"/>
    </row>
    <row r="124" spans="1:18">
      <c r="A124" s="70"/>
      <c r="B124" s="70"/>
      <c r="C124" s="70"/>
      <c r="D124" s="70"/>
      <c r="E124" s="70"/>
      <c r="F124" s="70"/>
      <c r="G124" s="70"/>
      <c r="H124" s="70"/>
      <c r="I124" s="70"/>
      <c r="J124" s="70"/>
      <c r="K124" s="70"/>
      <c r="L124" s="70"/>
      <c r="M124" s="70"/>
      <c r="N124" s="70"/>
      <c r="O124" s="70"/>
      <c r="P124" s="70"/>
      <c r="Q124" s="70"/>
      <c r="R124" s="70"/>
    </row>
    <row r="125" spans="1:18">
      <c r="A125" s="70"/>
      <c r="B125" s="70"/>
      <c r="C125" s="70"/>
      <c r="D125" s="70"/>
      <c r="E125" s="70"/>
      <c r="F125" s="70"/>
      <c r="G125" s="70"/>
      <c r="H125" s="70"/>
      <c r="I125" s="70"/>
      <c r="J125" s="70"/>
      <c r="K125" s="70"/>
      <c r="L125" s="70"/>
      <c r="M125" s="70"/>
      <c r="N125" s="70"/>
      <c r="O125" s="70"/>
      <c r="P125" s="70"/>
      <c r="Q125" s="70"/>
      <c r="R125" s="70"/>
    </row>
    <row r="126" spans="1:18">
      <c r="A126" s="70"/>
      <c r="B126" s="70"/>
      <c r="C126" s="70"/>
      <c r="D126" s="70"/>
      <c r="E126" s="70"/>
      <c r="F126" s="70"/>
      <c r="G126" s="70"/>
      <c r="H126" s="70"/>
      <c r="I126" s="70"/>
      <c r="J126" s="70"/>
      <c r="K126" s="70"/>
      <c r="L126" s="70"/>
      <c r="M126" s="70"/>
      <c r="N126" s="70"/>
      <c r="O126" s="70"/>
      <c r="P126" s="70"/>
      <c r="Q126" s="70"/>
      <c r="R126" s="70"/>
    </row>
    <row r="127" spans="1:18">
      <c r="A127" s="70"/>
      <c r="B127" s="70"/>
      <c r="C127" s="70"/>
      <c r="D127" s="70"/>
      <c r="E127" s="70"/>
      <c r="F127" s="70"/>
      <c r="G127" s="70"/>
      <c r="H127" s="70"/>
      <c r="I127" s="70"/>
      <c r="J127" s="70"/>
      <c r="K127" s="70"/>
      <c r="L127" s="70"/>
      <c r="M127" s="70"/>
      <c r="N127" s="70"/>
      <c r="O127" s="70"/>
      <c r="P127" s="70"/>
      <c r="Q127" s="70"/>
      <c r="R127" s="70"/>
    </row>
    <row r="128" spans="1:18">
      <c r="A128" s="70"/>
      <c r="B128" s="70"/>
      <c r="C128" s="70"/>
      <c r="D128" s="70"/>
      <c r="E128" s="70"/>
      <c r="F128" s="70"/>
      <c r="G128" s="70"/>
      <c r="H128" s="70"/>
      <c r="I128" s="70"/>
      <c r="J128" s="70"/>
      <c r="K128" s="70"/>
      <c r="L128" s="70"/>
      <c r="M128" s="70"/>
      <c r="N128" s="70"/>
      <c r="O128" s="70"/>
      <c r="P128" s="70"/>
      <c r="Q128" s="70"/>
      <c r="R128" s="70"/>
    </row>
    <row r="129" spans="1:18">
      <c r="A129" s="70"/>
      <c r="B129" s="70"/>
      <c r="C129" s="70"/>
      <c r="D129" s="70"/>
      <c r="E129" s="70"/>
      <c r="F129" s="70"/>
      <c r="G129" s="70"/>
      <c r="H129" s="70"/>
      <c r="I129" s="70"/>
      <c r="J129" s="70"/>
      <c r="K129" s="70"/>
      <c r="L129" s="70"/>
      <c r="M129" s="70"/>
      <c r="N129" s="70"/>
      <c r="O129" s="70"/>
      <c r="P129" s="70"/>
      <c r="Q129" s="70"/>
      <c r="R129" s="70"/>
    </row>
    <row r="130" spans="1:18">
      <c r="A130" s="70"/>
      <c r="B130" s="70"/>
      <c r="C130" s="70"/>
      <c r="D130" s="70"/>
      <c r="E130" s="70"/>
      <c r="F130" s="70"/>
      <c r="G130" s="70"/>
      <c r="H130" s="70"/>
      <c r="I130" s="70"/>
      <c r="J130" s="70"/>
      <c r="K130" s="70"/>
      <c r="L130" s="70"/>
      <c r="M130" s="70"/>
      <c r="N130" s="70"/>
      <c r="O130" s="70"/>
      <c r="P130" s="70"/>
      <c r="Q130" s="70"/>
      <c r="R130" s="70"/>
    </row>
    <row r="131" spans="1:18">
      <c r="A131" s="78"/>
      <c r="B131" s="78"/>
      <c r="C131" s="78"/>
      <c r="D131" s="78"/>
      <c r="E131" s="78"/>
      <c r="F131" s="78"/>
      <c r="G131" s="78"/>
      <c r="H131" s="78"/>
      <c r="I131" s="78"/>
      <c r="J131" s="78"/>
      <c r="K131" s="78"/>
      <c r="L131" s="78"/>
      <c r="M131" s="78"/>
      <c r="N131" s="78"/>
      <c r="O131" s="78"/>
      <c r="P131" s="78"/>
      <c r="Q131" s="78"/>
      <c r="R131" s="78"/>
    </row>
    <row r="132" spans="1:18">
      <c r="A132" s="78"/>
      <c r="B132" s="78"/>
      <c r="C132" s="78"/>
      <c r="D132" s="78"/>
      <c r="E132" s="78"/>
      <c r="F132" s="78"/>
      <c r="G132" s="78"/>
      <c r="H132" s="78"/>
      <c r="I132" s="78"/>
      <c r="J132" s="78"/>
      <c r="K132" s="78"/>
      <c r="L132" s="78"/>
      <c r="M132" s="78"/>
      <c r="N132" s="78"/>
      <c r="O132" s="78"/>
      <c r="P132" s="78"/>
      <c r="Q132" s="78"/>
      <c r="R132" s="78"/>
    </row>
    <row r="133" spans="1:18">
      <c r="A133" s="78"/>
      <c r="B133" s="78"/>
      <c r="C133" s="78"/>
      <c r="D133" s="78"/>
      <c r="E133" s="78"/>
      <c r="F133" s="78"/>
      <c r="G133" s="78"/>
      <c r="H133" s="78"/>
      <c r="I133" s="78"/>
      <c r="J133" s="78"/>
      <c r="K133" s="78"/>
      <c r="L133" s="78"/>
      <c r="M133" s="78"/>
      <c r="N133" s="78"/>
      <c r="O133" s="78"/>
      <c r="P133" s="78"/>
      <c r="Q133" s="78"/>
      <c r="R133" s="78"/>
    </row>
    <row r="134" spans="1:18">
      <c r="A134" s="78"/>
      <c r="B134" s="78"/>
      <c r="C134" s="78"/>
      <c r="D134" s="78"/>
      <c r="E134" s="78"/>
      <c r="F134" s="78"/>
      <c r="G134" s="78"/>
      <c r="H134" s="78"/>
      <c r="I134" s="78"/>
      <c r="J134" s="78"/>
      <c r="K134" s="78"/>
      <c r="L134" s="78"/>
      <c r="M134" s="78"/>
      <c r="N134" s="78"/>
      <c r="O134" s="78"/>
      <c r="P134" s="78"/>
      <c r="Q134" s="78"/>
      <c r="R134" s="78"/>
    </row>
    <row r="135" spans="1:18">
      <c r="A135" s="78"/>
      <c r="B135" s="78"/>
      <c r="C135" s="78"/>
      <c r="D135" s="78"/>
      <c r="E135" s="78"/>
      <c r="F135" s="78"/>
      <c r="G135" s="78"/>
      <c r="H135" s="78"/>
      <c r="I135" s="78"/>
      <c r="J135" s="78"/>
      <c r="K135" s="78"/>
      <c r="L135" s="78"/>
      <c r="M135" s="78"/>
      <c r="N135" s="78"/>
      <c r="O135" s="78"/>
      <c r="P135" s="78"/>
      <c r="Q135" s="78"/>
      <c r="R135" s="78"/>
    </row>
    <row r="136" spans="1:18">
      <c r="A136" s="78"/>
      <c r="B136" s="78"/>
      <c r="C136" s="78"/>
      <c r="D136" s="78"/>
      <c r="E136" s="78"/>
      <c r="F136" s="78"/>
      <c r="G136" s="78"/>
      <c r="H136" s="78"/>
      <c r="I136" s="78"/>
      <c r="J136" s="78"/>
      <c r="K136" s="78"/>
      <c r="L136" s="78"/>
      <c r="M136" s="78"/>
      <c r="N136" s="78"/>
      <c r="O136" s="78"/>
      <c r="P136" s="78"/>
      <c r="Q136" s="78"/>
      <c r="R136" s="78"/>
    </row>
    <row r="137" spans="1:18">
      <c r="A137" s="78"/>
      <c r="B137" s="78"/>
      <c r="C137" s="78"/>
      <c r="D137" s="78"/>
      <c r="E137" s="78"/>
      <c r="F137" s="78"/>
      <c r="G137" s="78"/>
      <c r="H137" s="78"/>
      <c r="I137" s="78"/>
      <c r="J137" s="78"/>
      <c r="K137" s="78"/>
      <c r="L137" s="78"/>
      <c r="M137" s="78"/>
      <c r="N137" s="78"/>
      <c r="O137" s="78"/>
      <c r="P137" s="78"/>
      <c r="Q137" s="78"/>
      <c r="R137" s="78"/>
    </row>
    <row r="138" spans="1:18">
      <c r="A138" s="78"/>
      <c r="B138" s="78"/>
      <c r="C138" s="78"/>
      <c r="D138" s="78"/>
      <c r="E138" s="78"/>
      <c r="F138" s="78"/>
      <c r="G138" s="78"/>
      <c r="H138" s="78"/>
      <c r="I138" s="78"/>
      <c r="J138" s="78"/>
      <c r="K138" s="78"/>
      <c r="L138" s="78"/>
      <c r="M138" s="78"/>
      <c r="N138" s="78"/>
      <c r="O138" s="78"/>
      <c r="P138" s="78"/>
      <c r="Q138" s="78"/>
      <c r="R138" s="78"/>
    </row>
    <row r="139" spans="1:18">
      <c r="A139" s="78"/>
      <c r="B139" s="78"/>
      <c r="C139" s="78"/>
      <c r="D139" s="78"/>
      <c r="E139" s="78"/>
      <c r="F139" s="78"/>
      <c r="G139" s="78"/>
      <c r="H139" s="78"/>
      <c r="I139" s="78"/>
      <c r="J139" s="78"/>
      <c r="K139" s="78"/>
      <c r="L139" s="78"/>
      <c r="M139" s="78"/>
      <c r="N139" s="78"/>
      <c r="O139" s="78"/>
      <c r="P139" s="78"/>
      <c r="Q139" s="78"/>
      <c r="R139" s="78"/>
    </row>
    <row r="140" spans="1:18">
      <c r="A140" s="78"/>
      <c r="B140" s="78"/>
      <c r="C140" s="78"/>
      <c r="D140" s="78"/>
      <c r="E140" s="78"/>
      <c r="F140" s="78"/>
      <c r="G140" s="78"/>
      <c r="H140" s="78"/>
      <c r="I140" s="78"/>
      <c r="J140" s="78"/>
      <c r="K140" s="78"/>
      <c r="L140" s="78"/>
      <c r="M140" s="78"/>
      <c r="N140" s="78"/>
      <c r="O140" s="78"/>
      <c r="P140" s="78"/>
      <c r="Q140" s="78"/>
      <c r="R140" s="78"/>
    </row>
    <row r="141" spans="1:18">
      <c r="A141" s="78"/>
      <c r="B141" s="78"/>
      <c r="C141" s="78"/>
      <c r="D141" s="78"/>
      <c r="E141" s="78"/>
      <c r="F141" s="78"/>
      <c r="G141" s="78"/>
      <c r="H141" s="78"/>
      <c r="I141" s="78"/>
      <c r="J141" s="78"/>
      <c r="K141" s="78"/>
      <c r="L141" s="78"/>
      <c r="M141" s="78"/>
      <c r="N141" s="78"/>
      <c r="O141" s="78"/>
      <c r="P141" s="78"/>
      <c r="Q141" s="78"/>
      <c r="R141" s="78"/>
    </row>
    <row r="142" spans="1:18">
      <c r="A142" s="78"/>
      <c r="B142" s="78"/>
      <c r="C142" s="78"/>
      <c r="D142" s="78"/>
      <c r="E142" s="78"/>
      <c r="F142" s="78"/>
      <c r="G142" s="78"/>
      <c r="H142" s="78"/>
      <c r="I142" s="78"/>
      <c r="J142" s="78"/>
      <c r="K142" s="78"/>
      <c r="L142" s="78"/>
      <c r="M142" s="78"/>
      <c r="N142" s="78"/>
      <c r="O142" s="78"/>
      <c r="P142" s="78"/>
      <c r="Q142" s="78"/>
      <c r="R142" s="78"/>
    </row>
    <row r="143" spans="1:18">
      <c r="A143" s="78"/>
      <c r="B143" s="78"/>
      <c r="C143" s="78"/>
      <c r="D143" s="78"/>
      <c r="E143" s="78"/>
      <c r="F143" s="78"/>
      <c r="G143" s="78"/>
      <c r="H143" s="78"/>
      <c r="I143" s="78"/>
      <c r="J143" s="78"/>
      <c r="K143" s="78"/>
      <c r="L143" s="78"/>
      <c r="M143" s="78"/>
      <c r="N143" s="78"/>
      <c r="O143" s="78"/>
      <c r="P143" s="78"/>
      <c r="Q143" s="78"/>
      <c r="R143" s="78"/>
    </row>
    <row r="144" spans="1:18">
      <c r="A144" s="78"/>
      <c r="B144" s="78"/>
      <c r="C144" s="78"/>
      <c r="D144" s="78"/>
      <c r="E144" s="78"/>
      <c r="F144" s="78"/>
      <c r="G144" s="78"/>
      <c r="H144" s="78"/>
      <c r="I144" s="78"/>
      <c r="J144" s="78"/>
      <c r="K144" s="78"/>
      <c r="L144" s="78"/>
      <c r="M144" s="78"/>
      <c r="N144" s="78"/>
      <c r="O144" s="78"/>
      <c r="P144" s="78"/>
      <c r="Q144" s="78"/>
      <c r="R144" s="78"/>
    </row>
    <row r="145" spans="1:18">
      <c r="A145" s="78"/>
      <c r="B145" s="78"/>
      <c r="C145" s="78"/>
      <c r="D145" s="78"/>
      <c r="E145" s="78"/>
      <c r="F145" s="78"/>
      <c r="G145" s="78"/>
      <c r="H145" s="78"/>
      <c r="I145" s="78"/>
      <c r="J145" s="78"/>
      <c r="K145" s="78"/>
      <c r="L145" s="78"/>
      <c r="M145" s="78"/>
      <c r="N145" s="78"/>
      <c r="O145" s="78"/>
      <c r="P145" s="78"/>
      <c r="Q145" s="78"/>
      <c r="R145" s="78"/>
    </row>
    <row r="146" spans="1:18">
      <c r="A146" s="78"/>
      <c r="B146" s="78"/>
      <c r="C146" s="78"/>
      <c r="D146" s="78"/>
      <c r="E146" s="78"/>
      <c r="F146" s="78"/>
      <c r="G146" s="78"/>
      <c r="H146" s="78"/>
      <c r="I146" s="78"/>
      <c r="J146" s="78"/>
      <c r="K146" s="78"/>
      <c r="L146" s="78"/>
      <c r="M146" s="78"/>
      <c r="N146" s="78"/>
      <c r="O146" s="78"/>
      <c r="P146" s="78"/>
      <c r="Q146" s="78"/>
      <c r="R146" s="78"/>
    </row>
    <row r="147" spans="1:18">
      <c r="A147" s="78"/>
      <c r="B147" s="78"/>
      <c r="C147" s="78"/>
      <c r="D147" s="78"/>
      <c r="E147" s="78"/>
      <c r="F147" s="78"/>
      <c r="G147" s="78"/>
      <c r="H147" s="78"/>
      <c r="I147" s="78"/>
      <c r="J147" s="78"/>
      <c r="K147" s="78"/>
      <c r="L147" s="78"/>
      <c r="M147" s="78"/>
      <c r="N147" s="78"/>
      <c r="O147" s="78"/>
      <c r="P147" s="78"/>
      <c r="Q147" s="78"/>
      <c r="R147" s="78"/>
    </row>
    <row r="148" spans="1:18">
      <c r="A148" s="78"/>
      <c r="B148" s="78"/>
      <c r="C148" s="78"/>
      <c r="D148" s="78"/>
      <c r="E148" s="78"/>
      <c r="F148" s="78"/>
      <c r="G148" s="78"/>
      <c r="H148" s="78"/>
      <c r="I148" s="78"/>
      <c r="J148" s="78"/>
      <c r="K148" s="78"/>
      <c r="L148" s="78"/>
      <c r="M148" s="78"/>
      <c r="N148" s="78"/>
      <c r="O148" s="78"/>
      <c r="P148" s="78"/>
      <c r="Q148" s="78"/>
      <c r="R148" s="78"/>
    </row>
    <row r="149" spans="1:18">
      <c r="A149" s="78"/>
      <c r="B149" s="78"/>
      <c r="C149" s="78"/>
      <c r="D149" s="78"/>
      <c r="E149" s="78"/>
      <c r="F149" s="78"/>
      <c r="G149" s="78"/>
      <c r="H149" s="78"/>
      <c r="I149" s="78"/>
      <c r="J149" s="78"/>
      <c r="K149" s="78"/>
      <c r="L149" s="78"/>
      <c r="M149" s="78"/>
      <c r="N149" s="78"/>
      <c r="O149" s="78"/>
      <c r="P149" s="78"/>
      <c r="Q149" s="78"/>
      <c r="R149" s="78"/>
    </row>
    <row r="150" spans="1:18">
      <c r="A150" s="78"/>
      <c r="B150" s="78"/>
      <c r="C150" s="78"/>
      <c r="D150" s="78"/>
      <c r="E150" s="78"/>
      <c r="F150" s="78"/>
      <c r="G150" s="78"/>
      <c r="H150" s="78"/>
      <c r="I150" s="78"/>
      <c r="J150" s="78"/>
      <c r="K150" s="78"/>
      <c r="L150" s="78"/>
      <c r="M150" s="78"/>
      <c r="N150" s="78"/>
      <c r="O150" s="78"/>
      <c r="P150" s="78"/>
      <c r="Q150" s="78"/>
      <c r="R150" s="78"/>
    </row>
    <row r="151" spans="1:18">
      <c r="A151" s="78"/>
      <c r="B151" s="78"/>
      <c r="C151" s="78"/>
      <c r="D151" s="78"/>
      <c r="E151" s="78"/>
      <c r="F151" s="78"/>
      <c r="G151" s="78"/>
      <c r="H151" s="78"/>
      <c r="I151" s="78"/>
      <c r="J151" s="78"/>
      <c r="K151" s="78"/>
      <c r="L151" s="78"/>
      <c r="M151" s="78"/>
      <c r="N151" s="78"/>
      <c r="O151" s="78"/>
      <c r="P151" s="78"/>
      <c r="Q151" s="78"/>
      <c r="R151" s="78"/>
    </row>
    <row r="152" spans="1:18">
      <c r="A152" s="78"/>
      <c r="B152" s="78"/>
      <c r="C152" s="78"/>
      <c r="D152" s="78"/>
      <c r="E152" s="78"/>
      <c r="F152" s="78"/>
      <c r="G152" s="78"/>
      <c r="H152" s="78"/>
      <c r="I152" s="78"/>
      <c r="J152" s="78"/>
      <c r="K152" s="78"/>
      <c r="L152" s="78"/>
      <c r="M152" s="78"/>
      <c r="N152" s="78"/>
      <c r="O152" s="78"/>
      <c r="P152" s="78"/>
      <c r="Q152" s="78"/>
      <c r="R152" s="78"/>
    </row>
    <row r="153" spans="1:18">
      <c r="A153" s="78"/>
      <c r="B153" s="78"/>
      <c r="C153" s="78"/>
      <c r="D153" s="78"/>
      <c r="E153" s="78"/>
      <c r="F153" s="78"/>
      <c r="G153" s="78"/>
      <c r="H153" s="78"/>
      <c r="I153" s="78"/>
      <c r="J153" s="78"/>
      <c r="K153" s="78"/>
      <c r="L153" s="78"/>
      <c r="M153" s="78"/>
      <c r="N153" s="78"/>
      <c r="O153" s="78"/>
      <c r="P153" s="78"/>
      <c r="Q153" s="78"/>
      <c r="R153" s="78"/>
    </row>
    <row r="154" spans="1:18">
      <c r="A154" s="78"/>
      <c r="B154" s="78"/>
      <c r="C154" s="78"/>
      <c r="D154" s="78"/>
      <c r="E154" s="78"/>
      <c r="F154" s="78"/>
      <c r="G154" s="78"/>
      <c r="H154" s="78"/>
      <c r="I154" s="78"/>
      <c r="J154" s="78"/>
      <c r="K154" s="78"/>
      <c r="L154" s="78"/>
      <c r="M154" s="78"/>
      <c r="N154" s="78"/>
      <c r="O154" s="78"/>
      <c r="P154" s="78"/>
      <c r="Q154" s="78"/>
      <c r="R154" s="78"/>
    </row>
    <row r="155" spans="1:18">
      <c r="A155" s="78"/>
      <c r="B155" s="78"/>
      <c r="C155" s="78"/>
      <c r="D155" s="78"/>
      <c r="E155" s="78"/>
      <c r="F155" s="78"/>
      <c r="G155" s="78"/>
      <c r="H155" s="78"/>
      <c r="I155" s="78"/>
      <c r="J155" s="78"/>
      <c r="K155" s="78"/>
      <c r="L155" s="78"/>
      <c r="M155" s="78"/>
      <c r="N155" s="78"/>
      <c r="O155" s="78"/>
      <c r="P155" s="78"/>
      <c r="Q155" s="78"/>
      <c r="R155" s="78"/>
    </row>
    <row r="156" spans="1:18">
      <c r="A156" s="78"/>
      <c r="B156" s="78"/>
      <c r="C156" s="78"/>
      <c r="D156" s="78"/>
      <c r="E156" s="78"/>
      <c r="F156" s="78"/>
      <c r="G156" s="78"/>
      <c r="H156" s="78"/>
      <c r="I156" s="78"/>
      <c r="J156" s="78"/>
      <c r="K156" s="78"/>
      <c r="L156" s="78"/>
      <c r="M156" s="78"/>
      <c r="N156" s="78"/>
      <c r="O156" s="78"/>
      <c r="P156" s="78"/>
      <c r="Q156" s="78"/>
      <c r="R156" s="78"/>
    </row>
    <row r="157" spans="1:18">
      <c r="A157" s="78"/>
      <c r="B157" s="78"/>
      <c r="C157" s="78"/>
      <c r="D157" s="78"/>
      <c r="E157" s="78"/>
      <c r="F157" s="78"/>
      <c r="G157" s="78"/>
      <c r="H157" s="78"/>
      <c r="I157" s="78"/>
      <c r="J157" s="78"/>
      <c r="K157" s="78"/>
      <c r="L157" s="78"/>
      <c r="M157" s="78"/>
      <c r="N157" s="78"/>
      <c r="O157" s="78"/>
      <c r="P157" s="78"/>
      <c r="Q157" s="78"/>
      <c r="R157" s="78"/>
    </row>
    <row r="158" spans="1:18">
      <c r="A158" s="78"/>
      <c r="B158" s="78"/>
      <c r="C158" s="78"/>
      <c r="D158" s="78"/>
      <c r="E158" s="78"/>
      <c r="F158" s="78"/>
      <c r="G158" s="78"/>
      <c r="H158" s="78"/>
      <c r="I158" s="78"/>
      <c r="J158" s="78"/>
      <c r="K158" s="78"/>
      <c r="L158" s="78"/>
      <c r="M158" s="78"/>
      <c r="N158" s="78"/>
      <c r="O158" s="78"/>
      <c r="P158" s="78"/>
      <c r="Q158" s="78"/>
      <c r="R158" s="78"/>
    </row>
    <row r="159" spans="1:18">
      <c r="A159" s="78"/>
      <c r="B159" s="78"/>
      <c r="C159" s="78"/>
      <c r="D159" s="78"/>
      <c r="E159" s="78"/>
      <c r="F159" s="78"/>
      <c r="G159" s="78"/>
      <c r="H159" s="78"/>
      <c r="I159" s="78"/>
      <c r="J159" s="78"/>
      <c r="K159" s="78"/>
      <c r="L159" s="78"/>
      <c r="M159" s="78"/>
      <c r="N159" s="78"/>
      <c r="O159" s="78"/>
      <c r="P159" s="78"/>
      <c r="Q159" s="78"/>
      <c r="R159" s="78"/>
    </row>
    <row r="160" spans="1:18">
      <c r="A160" s="78"/>
      <c r="B160" s="78"/>
      <c r="C160" s="78"/>
      <c r="D160" s="78"/>
      <c r="E160" s="78"/>
      <c r="F160" s="78"/>
      <c r="G160" s="78"/>
      <c r="H160" s="78"/>
      <c r="I160" s="78"/>
      <c r="J160" s="78"/>
      <c r="K160" s="78"/>
      <c r="L160" s="78"/>
      <c r="M160" s="78"/>
      <c r="N160" s="78"/>
      <c r="O160" s="78"/>
      <c r="P160" s="78"/>
      <c r="Q160" s="78"/>
      <c r="R160" s="78"/>
    </row>
    <row r="161" spans="1:18">
      <c r="A161" s="78"/>
      <c r="B161" s="78"/>
      <c r="C161" s="78"/>
      <c r="D161" s="78"/>
      <c r="E161" s="78"/>
      <c r="F161" s="78"/>
      <c r="G161" s="78"/>
      <c r="H161" s="78"/>
      <c r="I161" s="78"/>
      <c r="J161" s="78"/>
      <c r="K161" s="78"/>
      <c r="L161" s="78"/>
      <c r="M161" s="78"/>
      <c r="N161" s="78"/>
      <c r="O161" s="78"/>
      <c r="P161" s="78"/>
      <c r="Q161" s="78"/>
      <c r="R161" s="78"/>
    </row>
    <row r="162" spans="1:18">
      <c r="A162" s="78"/>
      <c r="B162" s="78"/>
      <c r="C162" s="78"/>
      <c r="D162" s="78"/>
      <c r="E162" s="78"/>
      <c r="F162" s="78"/>
      <c r="G162" s="78"/>
      <c r="H162" s="78"/>
      <c r="I162" s="78"/>
      <c r="J162" s="78"/>
      <c r="K162" s="78"/>
      <c r="L162" s="78"/>
      <c r="M162" s="78"/>
      <c r="N162" s="78"/>
      <c r="O162" s="78"/>
      <c r="P162" s="78"/>
      <c r="Q162" s="78"/>
      <c r="R162" s="78"/>
    </row>
    <row r="163" spans="1:18">
      <c r="A163" s="78"/>
      <c r="B163" s="78"/>
      <c r="C163" s="78"/>
      <c r="D163" s="78"/>
      <c r="E163" s="78"/>
      <c r="F163" s="78"/>
      <c r="G163" s="78"/>
      <c r="H163" s="78"/>
      <c r="I163" s="78"/>
      <c r="J163" s="78"/>
      <c r="K163" s="78"/>
      <c r="L163" s="78"/>
      <c r="M163" s="78"/>
      <c r="N163" s="78"/>
      <c r="O163" s="78"/>
      <c r="P163" s="78"/>
      <c r="Q163" s="78"/>
      <c r="R163" s="78"/>
    </row>
    <row r="164" spans="1:18">
      <c r="A164" s="78"/>
      <c r="B164" s="78"/>
      <c r="C164" s="78"/>
      <c r="D164" s="78"/>
      <c r="E164" s="78"/>
      <c r="F164" s="78"/>
      <c r="G164" s="78"/>
      <c r="H164" s="78"/>
      <c r="I164" s="78"/>
      <c r="J164" s="78"/>
      <c r="K164" s="78"/>
      <c r="L164" s="78"/>
      <c r="M164" s="78"/>
      <c r="N164" s="78"/>
      <c r="O164" s="78"/>
      <c r="P164" s="78"/>
      <c r="Q164" s="78"/>
      <c r="R164" s="78"/>
    </row>
    <row r="165" spans="1:18">
      <c r="A165" s="78"/>
      <c r="B165" s="78"/>
      <c r="C165" s="78"/>
      <c r="D165" s="78"/>
      <c r="E165" s="78"/>
      <c r="F165" s="78"/>
      <c r="G165" s="78"/>
      <c r="H165" s="78"/>
      <c r="I165" s="78"/>
      <c r="J165" s="78"/>
      <c r="K165" s="78"/>
      <c r="L165" s="78"/>
      <c r="M165" s="78"/>
      <c r="N165" s="78"/>
      <c r="O165" s="78"/>
      <c r="P165" s="78"/>
      <c r="Q165" s="78"/>
      <c r="R165" s="78"/>
    </row>
    <row r="166" spans="1:18">
      <c r="A166" s="78"/>
      <c r="B166" s="78"/>
      <c r="C166" s="78"/>
      <c r="D166" s="78"/>
      <c r="E166" s="78"/>
      <c r="F166" s="78"/>
      <c r="G166" s="78"/>
      <c r="H166" s="78"/>
      <c r="I166" s="78"/>
      <c r="J166" s="78"/>
      <c r="K166" s="78"/>
      <c r="L166" s="78"/>
      <c r="M166" s="78"/>
      <c r="N166" s="78"/>
      <c r="O166" s="78"/>
      <c r="P166" s="78"/>
      <c r="Q166" s="78"/>
      <c r="R166" s="78"/>
    </row>
    <row r="167" spans="1:18">
      <c r="A167" s="78"/>
      <c r="B167" s="78"/>
      <c r="C167" s="78"/>
      <c r="D167" s="78"/>
      <c r="E167" s="78"/>
      <c r="F167" s="78"/>
      <c r="G167" s="78"/>
      <c r="H167" s="78"/>
      <c r="I167" s="78"/>
      <c r="J167" s="78"/>
      <c r="K167" s="78"/>
      <c r="L167" s="78"/>
      <c r="M167" s="78"/>
      <c r="N167" s="78"/>
      <c r="O167" s="78"/>
      <c r="P167" s="78"/>
      <c r="Q167" s="78"/>
      <c r="R167" s="78"/>
    </row>
    <row r="168" spans="1:18">
      <c r="A168" s="78"/>
      <c r="B168" s="78"/>
      <c r="C168" s="78"/>
      <c r="D168" s="78"/>
      <c r="E168" s="78"/>
      <c r="F168" s="78"/>
      <c r="G168" s="78"/>
      <c r="H168" s="78"/>
      <c r="I168" s="78"/>
      <c r="J168" s="78"/>
      <c r="K168" s="78"/>
      <c r="L168" s="78"/>
      <c r="M168" s="78"/>
      <c r="N168" s="78"/>
      <c r="O168" s="78"/>
      <c r="P168" s="78"/>
      <c r="Q168" s="78"/>
      <c r="R168" s="78"/>
    </row>
    <row r="169" spans="1:18">
      <c r="A169" s="78"/>
      <c r="B169" s="78"/>
      <c r="C169" s="78"/>
      <c r="D169" s="78"/>
      <c r="E169" s="78"/>
      <c r="F169" s="78"/>
      <c r="G169" s="78"/>
      <c r="H169" s="78"/>
      <c r="I169" s="78"/>
      <c r="J169" s="78"/>
      <c r="K169" s="78"/>
      <c r="L169" s="78"/>
      <c r="M169" s="78"/>
      <c r="N169" s="78"/>
      <c r="O169" s="78"/>
      <c r="P169" s="78"/>
      <c r="Q169" s="78"/>
      <c r="R169" s="78"/>
    </row>
    <row r="170" spans="1:18">
      <c r="A170" s="78"/>
      <c r="B170" s="78"/>
      <c r="C170" s="78"/>
      <c r="D170" s="78"/>
      <c r="E170" s="78"/>
      <c r="F170" s="78"/>
      <c r="G170" s="78"/>
      <c r="H170" s="78"/>
      <c r="I170" s="78"/>
      <c r="J170" s="78"/>
      <c r="K170" s="78"/>
      <c r="L170" s="78"/>
      <c r="M170" s="78"/>
      <c r="N170" s="78"/>
      <c r="O170" s="78"/>
      <c r="P170" s="78"/>
      <c r="Q170" s="78"/>
      <c r="R170" s="78"/>
    </row>
    <row r="171" spans="1:18">
      <c r="A171" s="78"/>
      <c r="B171" s="78"/>
      <c r="C171" s="78"/>
      <c r="D171" s="78"/>
      <c r="E171" s="78"/>
      <c r="F171" s="78"/>
      <c r="G171" s="78"/>
      <c r="H171" s="78"/>
      <c r="I171" s="78"/>
      <c r="J171" s="78"/>
      <c r="K171" s="78"/>
      <c r="L171" s="78"/>
      <c r="M171" s="78"/>
      <c r="N171" s="78"/>
      <c r="O171" s="78"/>
      <c r="P171" s="78"/>
      <c r="Q171" s="78"/>
      <c r="R171" s="78"/>
    </row>
    <row r="172" spans="1:18">
      <c r="A172" s="78"/>
      <c r="B172" s="78"/>
      <c r="C172" s="78"/>
      <c r="D172" s="78"/>
      <c r="E172" s="78"/>
      <c r="F172" s="78"/>
      <c r="G172" s="78"/>
      <c r="H172" s="78"/>
      <c r="I172" s="78"/>
      <c r="J172" s="78"/>
      <c r="K172" s="78"/>
      <c r="L172" s="78"/>
      <c r="M172" s="78"/>
      <c r="N172" s="78"/>
      <c r="O172" s="78"/>
      <c r="P172" s="78"/>
      <c r="Q172" s="78"/>
      <c r="R172" s="78"/>
    </row>
    <row r="173" spans="1:18">
      <c r="A173" s="78"/>
      <c r="B173" s="78"/>
      <c r="C173" s="78"/>
      <c r="D173" s="78"/>
      <c r="E173" s="78"/>
      <c r="F173" s="78"/>
      <c r="G173" s="78"/>
      <c r="H173" s="78"/>
      <c r="I173" s="78"/>
      <c r="J173" s="78"/>
      <c r="K173" s="78"/>
      <c r="L173" s="78"/>
      <c r="M173" s="78"/>
      <c r="N173" s="78"/>
      <c r="O173" s="78"/>
      <c r="P173" s="78"/>
      <c r="Q173" s="78"/>
      <c r="R173" s="78"/>
    </row>
    <row r="174" spans="1:18">
      <c r="A174" s="78"/>
      <c r="B174" s="78"/>
      <c r="C174" s="78"/>
      <c r="D174" s="78"/>
      <c r="E174" s="78"/>
      <c r="F174" s="78"/>
      <c r="G174" s="78"/>
      <c r="H174" s="78"/>
      <c r="I174" s="78"/>
      <c r="J174" s="78"/>
      <c r="K174" s="78"/>
      <c r="L174" s="78"/>
      <c r="M174" s="78"/>
      <c r="N174" s="78"/>
      <c r="O174" s="78"/>
      <c r="P174" s="78"/>
      <c r="Q174" s="78"/>
      <c r="R174" s="78"/>
    </row>
    <row r="175" spans="1:18">
      <c r="A175" s="78"/>
      <c r="B175" s="78"/>
      <c r="C175" s="78"/>
      <c r="D175" s="78"/>
      <c r="E175" s="78"/>
      <c r="F175" s="78"/>
      <c r="G175" s="78"/>
      <c r="H175" s="78"/>
      <c r="I175" s="78"/>
      <c r="J175" s="78"/>
      <c r="K175" s="78"/>
      <c r="L175" s="78"/>
      <c r="M175" s="78"/>
      <c r="N175" s="78"/>
      <c r="O175" s="78"/>
      <c r="P175" s="78"/>
      <c r="Q175" s="78"/>
      <c r="R175" s="78"/>
    </row>
    <row r="176" spans="1:18">
      <c r="A176" s="78"/>
      <c r="B176" s="78"/>
      <c r="C176" s="78"/>
      <c r="D176" s="78"/>
      <c r="E176" s="78"/>
      <c r="F176" s="78"/>
      <c r="G176" s="78"/>
      <c r="H176" s="78"/>
      <c r="I176" s="78"/>
      <c r="J176" s="78"/>
      <c r="K176" s="78"/>
      <c r="L176" s="78"/>
      <c r="M176" s="78"/>
      <c r="N176" s="78"/>
      <c r="O176" s="78"/>
      <c r="P176" s="78"/>
      <c r="Q176" s="78"/>
      <c r="R176" s="78"/>
    </row>
    <row r="177" spans="1:18">
      <c r="A177" s="78"/>
      <c r="B177" s="78"/>
      <c r="C177" s="78"/>
      <c r="D177" s="78"/>
      <c r="E177" s="78"/>
      <c r="F177" s="78"/>
      <c r="G177" s="78"/>
      <c r="H177" s="78"/>
      <c r="I177" s="78"/>
      <c r="J177" s="78"/>
      <c r="K177" s="78"/>
      <c r="L177" s="78"/>
      <c r="M177" s="78"/>
      <c r="N177" s="78"/>
      <c r="O177" s="78"/>
      <c r="P177" s="78"/>
      <c r="Q177" s="78"/>
      <c r="R177" s="78"/>
    </row>
    <row r="178" spans="1:18">
      <c r="A178" s="78"/>
      <c r="B178" s="78"/>
      <c r="C178" s="78"/>
      <c r="D178" s="78"/>
      <c r="E178" s="78"/>
      <c r="F178" s="78"/>
      <c r="G178" s="78"/>
      <c r="H178" s="78"/>
      <c r="I178" s="78"/>
      <c r="J178" s="78"/>
      <c r="K178" s="78"/>
      <c r="L178" s="78"/>
      <c r="M178" s="78"/>
      <c r="N178" s="78"/>
      <c r="O178" s="78"/>
      <c r="P178" s="78"/>
      <c r="Q178" s="78"/>
      <c r="R178" s="78"/>
    </row>
    <row r="179" spans="1:18">
      <c r="A179" s="78"/>
      <c r="B179" s="78"/>
      <c r="C179" s="78"/>
      <c r="D179" s="78"/>
      <c r="E179" s="78"/>
      <c r="F179" s="78"/>
      <c r="G179" s="78"/>
      <c r="H179" s="78"/>
      <c r="I179" s="78"/>
      <c r="J179" s="78"/>
      <c r="K179" s="78"/>
      <c r="L179" s="78"/>
      <c r="M179" s="78"/>
      <c r="N179" s="78"/>
      <c r="O179" s="78"/>
      <c r="P179" s="78"/>
      <c r="Q179" s="78"/>
      <c r="R179" s="78"/>
    </row>
    <row r="180" spans="1:18">
      <c r="A180" s="78"/>
      <c r="B180" s="78"/>
      <c r="C180" s="78"/>
      <c r="D180" s="78"/>
      <c r="E180" s="78"/>
      <c r="F180" s="78"/>
      <c r="G180" s="78"/>
      <c r="H180" s="78"/>
      <c r="I180" s="78"/>
      <c r="J180" s="78"/>
      <c r="K180" s="78"/>
      <c r="L180" s="78"/>
      <c r="M180" s="78"/>
      <c r="N180" s="78"/>
      <c r="O180" s="78"/>
      <c r="P180" s="78"/>
      <c r="Q180" s="78"/>
      <c r="R180" s="78"/>
    </row>
    <row r="181" spans="1:18">
      <c r="A181" s="78"/>
      <c r="B181" s="78"/>
      <c r="C181" s="78"/>
      <c r="D181" s="78"/>
      <c r="E181" s="78"/>
      <c r="F181" s="78"/>
      <c r="G181" s="78"/>
      <c r="H181" s="78"/>
      <c r="I181" s="78"/>
      <c r="J181" s="78"/>
      <c r="K181" s="78"/>
      <c r="L181" s="78"/>
      <c r="M181" s="78"/>
      <c r="N181" s="78"/>
      <c r="O181" s="78"/>
      <c r="P181" s="78"/>
      <c r="Q181" s="78"/>
      <c r="R181" s="78"/>
    </row>
    <row r="182" spans="1:18">
      <c r="A182" s="78"/>
      <c r="B182" s="78"/>
      <c r="C182" s="78"/>
      <c r="D182" s="78"/>
      <c r="E182" s="78"/>
      <c r="F182" s="78"/>
      <c r="G182" s="78"/>
      <c r="H182" s="78"/>
      <c r="I182" s="78"/>
      <c r="J182" s="78"/>
      <c r="K182" s="78"/>
      <c r="L182" s="78"/>
      <c r="M182" s="78"/>
      <c r="N182" s="78"/>
      <c r="O182" s="78"/>
      <c r="P182" s="78"/>
      <c r="Q182" s="78"/>
      <c r="R182" s="78"/>
    </row>
    <row r="183" spans="1:18">
      <c r="A183" s="78"/>
      <c r="B183" s="78"/>
      <c r="C183" s="78"/>
      <c r="D183" s="78"/>
      <c r="E183" s="78"/>
      <c r="F183" s="78"/>
      <c r="G183" s="78"/>
      <c r="H183" s="78"/>
      <c r="I183" s="78"/>
      <c r="J183" s="78"/>
      <c r="K183" s="78"/>
      <c r="L183" s="78"/>
      <c r="M183" s="78"/>
      <c r="N183" s="78"/>
      <c r="O183" s="78"/>
      <c r="P183" s="78"/>
      <c r="Q183" s="78"/>
      <c r="R183" s="78"/>
    </row>
    <row r="184" spans="1:18">
      <c r="A184" s="78"/>
      <c r="B184" s="78"/>
      <c r="C184" s="78"/>
      <c r="D184" s="78"/>
      <c r="E184" s="78"/>
      <c r="F184" s="78"/>
      <c r="G184" s="78"/>
      <c r="H184" s="78"/>
      <c r="I184" s="78"/>
      <c r="J184" s="78"/>
      <c r="K184" s="78"/>
      <c r="L184" s="78"/>
      <c r="M184" s="78"/>
      <c r="N184" s="78"/>
      <c r="O184" s="78"/>
      <c r="P184" s="78"/>
      <c r="Q184" s="78"/>
      <c r="R184" s="78"/>
    </row>
    <row r="185" spans="1:18">
      <c r="A185" s="78"/>
      <c r="B185" s="78"/>
      <c r="C185" s="78"/>
      <c r="D185" s="78"/>
      <c r="E185" s="78"/>
      <c r="F185" s="78"/>
      <c r="G185" s="78"/>
      <c r="H185" s="78"/>
      <c r="I185" s="78"/>
      <c r="J185" s="78"/>
      <c r="K185" s="78"/>
      <c r="L185" s="78"/>
      <c r="M185" s="78"/>
      <c r="N185" s="78"/>
      <c r="O185" s="78"/>
      <c r="P185" s="78"/>
      <c r="Q185" s="78"/>
      <c r="R185" s="78"/>
    </row>
    <row r="186" spans="1:18">
      <c r="A186" s="78"/>
      <c r="B186" s="78"/>
      <c r="C186" s="78"/>
      <c r="D186" s="78"/>
      <c r="E186" s="78"/>
      <c r="F186" s="78"/>
      <c r="G186" s="78"/>
      <c r="H186" s="78"/>
      <c r="I186" s="78"/>
      <c r="J186" s="78"/>
      <c r="K186" s="78"/>
      <c r="L186" s="78"/>
      <c r="M186" s="78"/>
      <c r="N186" s="78"/>
      <c r="O186" s="78"/>
      <c r="P186" s="78"/>
      <c r="Q186" s="78"/>
      <c r="R186" s="78"/>
    </row>
    <row r="187" spans="1:18">
      <c r="A187" s="78"/>
      <c r="B187" s="78"/>
      <c r="C187" s="78"/>
      <c r="D187" s="78"/>
      <c r="E187" s="78"/>
      <c r="F187" s="78"/>
      <c r="G187" s="78"/>
      <c r="H187" s="78"/>
      <c r="I187" s="78"/>
      <c r="J187" s="78"/>
      <c r="K187" s="78"/>
      <c r="L187" s="78"/>
      <c r="M187" s="78"/>
      <c r="N187" s="78"/>
      <c r="O187" s="78"/>
      <c r="P187" s="78"/>
      <c r="Q187" s="78"/>
      <c r="R187" s="78"/>
    </row>
    <row r="188" spans="1:18">
      <c r="A188" s="78"/>
      <c r="B188" s="78"/>
      <c r="C188" s="78"/>
      <c r="D188" s="78"/>
      <c r="E188" s="78"/>
      <c r="F188" s="78"/>
      <c r="G188" s="78"/>
      <c r="H188" s="78"/>
      <c r="I188" s="78"/>
      <c r="J188" s="78"/>
      <c r="K188" s="78"/>
      <c r="L188" s="78"/>
      <c r="M188" s="78"/>
      <c r="N188" s="78"/>
      <c r="O188" s="78"/>
      <c r="P188" s="78"/>
      <c r="Q188" s="78"/>
      <c r="R188" s="78"/>
    </row>
    <row r="189" spans="1:18">
      <c r="A189" s="78"/>
      <c r="B189" s="78"/>
      <c r="C189" s="78"/>
      <c r="D189" s="78"/>
      <c r="E189" s="78"/>
      <c r="F189" s="78"/>
      <c r="G189" s="78"/>
      <c r="H189" s="78"/>
      <c r="I189" s="78"/>
      <c r="J189" s="78"/>
      <c r="K189" s="78"/>
      <c r="L189" s="78"/>
      <c r="M189" s="78"/>
      <c r="N189" s="78"/>
      <c r="O189" s="78"/>
      <c r="P189" s="78"/>
      <c r="Q189" s="78"/>
      <c r="R189" s="78"/>
    </row>
    <row r="190" spans="1:18">
      <c r="A190" s="78"/>
      <c r="B190" s="78"/>
      <c r="C190" s="78"/>
      <c r="D190" s="78"/>
      <c r="E190" s="78"/>
      <c r="F190" s="78"/>
      <c r="G190" s="78"/>
      <c r="H190" s="78"/>
      <c r="I190" s="78"/>
      <c r="J190" s="78"/>
      <c r="K190" s="78"/>
      <c r="L190" s="78"/>
      <c r="M190" s="78"/>
      <c r="N190" s="78"/>
      <c r="O190" s="78"/>
      <c r="P190" s="78"/>
      <c r="Q190" s="78"/>
      <c r="R190" s="78"/>
    </row>
    <row r="191" spans="1:18">
      <c r="A191" s="78"/>
      <c r="B191" s="78"/>
      <c r="C191" s="78"/>
      <c r="D191" s="78"/>
      <c r="E191" s="78"/>
      <c r="F191" s="78"/>
      <c r="G191" s="78"/>
      <c r="H191" s="78"/>
      <c r="I191" s="78"/>
      <c r="J191" s="78"/>
      <c r="K191" s="78"/>
      <c r="L191" s="78"/>
      <c r="M191" s="78"/>
      <c r="N191" s="78"/>
      <c r="O191" s="78"/>
      <c r="P191" s="78"/>
      <c r="Q191" s="78"/>
      <c r="R191" s="78"/>
    </row>
    <row r="192" spans="1:18">
      <c r="A192" s="78"/>
      <c r="B192" s="78"/>
      <c r="C192" s="78"/>
      <c r="D192" s="78"/>
      <c r="E192" s="78"/>
      <c r="F192" s="78"/>
      <c r="G192" s="78"/>
      <c r="H192" s="78"/>
      <c r="I192" s="78"/>
      <c r="J192" s="78"/>
      <c r="K192" s="78"/>
      <c r="L192" s="78"/>
      <c r="M192" s="78"/>
      <c r="N192" s="78"/>
      <c r="O192" s="78"/>
      <c r="P192" s="78"/>
      <c r="Q192" s="78"/>
      <c r="R192" s="78"/>
    </row>
    <row r="193" spans="1:18">
      <c r="A193" s="78"/>
      <c r="B193" s="78"/>
      <c r="C193" s="78"/>
      <c r="D193" s="78"/>
      <c r="E193" s="78"/>
      <c r="F193" s="78"/>
      <c r="G193" s="78"/>
      <c r="H193" s="78"/>
      <c r="I193" s="78"/>
      <c r="J193" s="78"/>
      <c r="K193" s="78"/>
      <c r="L193" s="78"/>
      <c r="M193" s="78"/>
      <c r="N193" s="78"/>
      <c r="O193" s="78"/>
      <c r="P193" s="78"/>
      <c r="Q193" s="78"/>
      <c r="R193" s="78"/>
    </row>
    <row r="194" spans="1:18">
      <c r="A194" s="78"/>
      <c r="B194" s="78"/>
      <c r="C194" s="78"/>
      <c r="D194" s="78"/>
      <c r="E194" s="78"/>
      <c r="F194" s="78"/>
      <c r="G194" s="78"/>
      <c r="H194" s="78"/>
      <c r="I194" s="78"/>
      <c r="J194" s="78"/>
      <c r="K194" s="78"/>
      <c r="L194" s="78"/>
      <c r="M194" s="78"/>
      <c r="N194" s="78"/>
      <c r="O194" s="78"/>
      <c r="P194" s="78"/>
      <c r="Q194" s="78"/>
      <c r="R194" s="78"/>
    </row>
    <row r="195" spans="1:18">
      <c r="A195" s="78"/>
      <c r="B195" s="78"/>
      <c r="C195" s="78"/>
      <c r="D195" s="78"/>
      <c r="E195" s="78"/>
      <c r="F195" s="78"/>
      <c r="G195" s="78"/>
      <c r="H195" s="78"/>
      <c r="I195" s="78"/>
      <c r="J195" s="78"/>
      <c r="K195" s="78"/>
      <c r="L195" s="78"/>
      <c r="M195" s="78"/>
      <c r="N195" s="78"/>
      <c r="O195" s="78"/>
      <c r="P195" s="78"/>
      <c r="Q195" s="78"/>
      <c r="R195" s="78"/>
    </row>
    <row r="196" spans="1:18">
      <c r="A196" s="78"/>
      <c r="B196" s="78"/>
      <c r="C196" s="78"/>
      <c r="D196" s="78"/>
      <c r="E196" s="78"/>
      <c r="F196" s="78"/>
      <c r="G196" s="78"/>
      <c r="H196" s="78"/>
      <c r="I196" s="78"/>
      <c r="J196" s="78"/>
      <c r="K196" s="78"/>
      <c r="L196" s="78"/>
      <c r="M196" s="78"/>
      <c r="N196" s="78"/>
      <c r="O196" s="78"/>
      <c r="P196" s="78"/>
      <c r="Q196" s="78"/>
      <c r="R196" s="78"/>
    </row>
    <row r="197" spans="1:18">
      <c r="A197" s="78"/>
      <c r="B197" s="78"/>
      <c r="C197" s="78"/>
      <c r="D197" s="78"/>
      <c r="E197" s="78"/>
      <c r="F197" s="78"/>
      <c r="G197" s="78"/>
      <c r="H197" s="78"/>
      <c r="I197" s="78"/>
      <c r="J197" s="78"/>
      <c r="K197" s="78"/>
      <c r="L197" s="78"/>
      <c r="M197" s="78"/>
      <c r="N197" s="78"/>
      <c r="O197" s="78"/>
      <c r="P197" s="78"/>
      <c r="Q197" s="78"/>
      <c r="R197" s="78"/>
    </row>
    <row r="198" spans="1:18">
      <c r="A198" s="78"/>
      <c r="B198" s="78"/>
      <c r="C198" s="78"/>
      <c r="D198" s="78"/>
      <c r="E198" s="78"/>
      <c r="F198" s="78"/>
      <c r="G198" s="78"/>
      <c r="H198" s="78"/>
      <c r="I198" s="78"/>
      <c r="J198" s="78"/>
      <c r="K198" s="78"/>
      <c r="L198" s="78"/>
      <c r="M198" s="78"/>
      <c r="N198" s="78"/>
      <c r="O198" s="78"/>
      <c r="P198" s="78"/>
      <c r="Q198" s="78"/>
      <c r="R198" s="78"/>
    </row>
    <row r="199" spans="1:18">
      <c r="A199" s="78"/>
      <c r="B199" s="78"/>
      <c r="C199" s="78"/>
      <c r="D199" s="78"/>
      <c r="E199" s="78"/>
      <c r="F199" s="78"/>
      <c r="G199" s="78"/>
      <c r="H199" s="78"/>
      <c r="I199" s="78"/>
      <c r="J199" s="78"/>
      <c r="K199" s="78"/>
      <c r="L199" s="78"/>
      <c r="M199" s="78"/>
      <c r="N199" s="78"/>
      <c r="O199" s="78"/>
      <c r="P199" s="78"/>
      <c r="Q199" s="78"/>
      <c r="R199" s="78"/>
    </row>
    <row r="200" spans="1:18">
      <c r="A200" s="78"/>
      <c r="B200" s="78"/>
      <c r="C200" s="78"/>
      <c r="D200" s="78"/>
      <c r="E200" s="78"/>
      <c r="F200" s="78"/>
      <c r="G200" s="78"/>
      <c r="H200" s="78"/>
      <c r="I200" s="78"/>
      <c r="J200" s="78"/>
      <c r="K200" s="78"/>
      <c r="L200" s="78"/>
      <c r="M200" s="78"/>
      <c r="N200" s="78"/>
      <c r="O200" s="78"/>
      <c r="P200" s="78"/>
      <c r="Q200" s="78"/>
      <c r="R200" s="78"/>
    </row>
    <row r="201" spans="1:18">
      <c r="A201" s="78"/>
      <c r="B201" s="78"/>
      <c r="C201" s="78"/>
      <c r="D201" s="78"/>
      <c r="E201" s="78"/>
      <c r="F201" s="78"/>
      <c r="G201" s="78"/>
      <c r="H201" s="78"/>
      <c r="I201" s="78"/>
      <c r="J201" s="78"/>
      <c r="K201" s="78"/>
      <c r="L201" s="78"/>
      <c r="M201" s="78"/>
      <c r="N201" s="78"/>
      <c r="O201" s="78"/>
      <c r="P201" s="78"/>
      <c r="Q201" s="78"/>
      <c r="R201" s="78"/>
    </row>
    <row r="202" spans="1:18">
      <c r="A202" s="78"/>
      <c r="B202" s="78"/>
      <c r="C202" s="78"/>
      <c r="D202" s="78"/>
      <c r="E202" s="78"/>
      <c r="F202" s="78"/>
      <c r="G202" s="78"/>
      <c r="H202" s="78"/>
      <c r="I202" s="78"/>
      <c r="J202" s="78"/>
      <c r="K202" s="78"/>
      <c r="L202" s="78"/>
      <c r="M202" s="78"/>
      <c r="N202" s="78"/>
      <c r="O202" s="78"/>
      <c r="P202" s="78"/>
      <c r="Q202" s="78"/>
      <c r="R202" s="78"/>
    </row>
    <row r="203" spans="1:18">
      <c r="A203" s="78"/>
      <c r="B203" s="78"/>
      <c r="C203" s="78"/>
      <c r="D203" s="78"/>
      <c r="E203" s="78"/>
      <c r="F203" s="78"/>
      <c r="G203" s="78"/>
      <c r="H203" s="78"/>
      <c r="I203" s="78"/>
      <c r="J203" s="78"/>
      <c r="K203" s="78"/>
      <c r="L203" s="78"/>
      <c r="M203" s="78"/>
      <c r="N203" s="78"/>
      <c r="O203" s="78"/>
      <c r="P203" s="78"/>
      <c r="Q203" s="78"/>
      <c r="R203" s="78"/>
    </row>
    <row r="204" spans="1:18">
      <c r="A204" s="78"/>
      <c r="B204" s="78"/>
      <c r="C204" s="78"/>
      <c r="D204" s="78"/>
      <c r="E204" s="78"/>
      <c r="F204" s="78"/>
      <c r="G204" s="78"/>
      <c r="H204" s="78"/>
      <c r="I204" s="78"/>
      <c r="J204" s="78"/>
      <c r="K204" s="78"/>
      <c r="L204" s="78"/>
      <c r="M204" s="78"/>
      <c r="N204" s="78"/>
      <c r="O204" s="78"/>
      <c r="P204" s="78"/>
      <c r="Q204" s="78"/>
      <c r="R204" s="78"/>
    </row>
    <row r="205" spans="1:18">
      <c r="A205" s="78"/>
      <c r="B205" s="78"/>
      <c r="C205" s="78"/>
      <c r="D205" s="78"/>
      <c r="E205" s="78"/>
      <c r="F205" s="78"/>
      <c r="G205" s="78"/>
      <c r="H205" s="78"/>
      <c r="I205" s="78"/>
      <c r="J205" s="78"/>
      <c r="K205" s="78"/>
      <c r="L205" s="78"/>
      <c r="M205" s="78"/>
      <c r="N205" s="78"/>
      <c r="O205" s="78"/>
      <c r="P205" s="78"/>
      <c r="Q205" s="78"/>
      <c r="R205" s="78"/>
    </row>
    <row r="206" spans="1:18">
      <c r="A206" s="78"/>
      <c r="B206" s="78"/>
      <c r="C206" s="78"/>
      <c r="D206" s="78"/>
      <c r="E206" s="78"/>
      <c r="F206" s="78"/>
      <c r="G206" s="78"/>
      <c r="H206" s="78"/>
      <c r="I206" s="78"/>
      <c r="J206" s="78"/>
      <c r="K206" s="78"/>
      <c r="L206" s="78"/>
      <c r="M206" s="78"/>
      <c r="N206" s="78"/>
      <c r="O206" s="78"/>
      <c r="P206" s="78"/>
      <c r="Q206" s="78"/>
      <c r="R206" s="78"/>
    </row>
    <row r="207" spans="1:18">
      <c r="A207" s="78"/>
      <c r="B207" s="78"/>
      <c r="C207" s="78"/>
      <c r="D207" s="78"/>
      <c r="E207" s="78"/>
      <c r="F207" s="78"/>
      <c r="G207" s="78"/>
      <c r="H207" s="78"/>
      <c r="I207" s="78"/>
      <c r="J207" s="78"/>
      <c r="K207" s="78"/>
      <c r="L207" s="78"/>
      <c r="M207" s="78"/>
      <c r="N207" s="78"/>
      <c r="O207" s="78"/>
      <c r="P207" s="78"/>
      <c r="Q207" s="78"/>
      <c r="R207" s="78"/>
    </row>
    <row r="208" spans="1:18">
      <c r="A208" s="78"/>
      <c r="B208" s="78"/>
      <c r="C208" s="78"/>
      <c r="D208" s="78"/>
      <c r="E208" s="78"/>
      <c r="F208" s="78"/>
      <c r="G208" s="78"/>
      <c r="H208" s="78"/>
      <c r="I208" s="78"/>
      <c r="J208" s="78"/>
      <c r="K208" s="78"/>
      <c r="L208" s="78"/>
      <c r="M208" s="78"/>
      <c r="N208" s="78"/>
      <c r="O208" s="78"/>
      <c r="P208" s="78"/>
      <c r="Q208" s="78"/>
      <c r="R208" s="78"/>
    </row>
    <row r="209" spans="1:18">
      <c r="A209" s="78"/>
      <c r="B209" s="78"/>
      <c r="C209" s="78"/>
      <c r="D209" s="78"/>
      <c r="E209" s="78"/>
      <c r="F209" s="78"/>
      <c r="G209" s="78"/>
      <c r="H209" s="78"/>
      <c r="I209" s="78"/>
      <c r="J209" s="78"/>
      <c r="K209" s="78"/>
      <c r="L209" s="78"/>
      <c r="M209" s="78"/>
      <c r="N209" s="78"/>
      <c r="O209" s="78"/>
      <c r="P209" s="78"/>
      <c r="Q209" s="78"/>
      <c r="R209" s="78"/>
    </row>
    <row r="210" spans="1:18">
      <c r="A210" s="78"/>
      <c r="B210" s="78"/>
      <c r="C210" s="78"/>
      <c r="D210" s="78"/>
      <c r="E210" s="78"/>
      <c r="F210" s="78"/>
      <c r="G210" s="78"/>
      <c r="H210" s="78"/>
      <c r="I210" s="78"/>
      <c r="J210" s="78"/>
      <c r="K210" s="78"/>
      <c r="L210" s="78"/>
      <c r="M210" s="78"/>
      <c r="N210" s="78"/>
      <c r="O210" s="78"/>
      <c r="P210" s="78"/>
      <c r="Q210" s="78"/>
      <c r="R210" s="78"/>
    </row>
    <row r="211" spans="1:18">
      <c r="A211" s="78"/>
      <c r="B211" s="78"/>
      <c r="C211" s="78"/>
      <c r="D211" s="78"/>
      <c r="E211" s="78"/>
      <c r="F211" s="78"/>
      <c r="G211" s="78"/>
      <c r="H211" s="78"/>
      <c r="I211" s="78"/>
      <c r="J211" s="78"/>
      <c r="K211" s="78"/>
      <c r="L211" s="78"/>
      <c r="M211" s="78"/>
      <c r="N211" s="78"/>
      <c r="O211" s="78"/>
      <c r="P211" s="78"/>
      <c r="Q211" s="78"/>
      <c r="R211" s="78"/>
    </row>
    <row r="212" spans="1:18">
      <c r="A212" s="78"/>
      <c r="B212" s="78"/>
      <c r="C212" s="78"/>
      <c r="D212" s="78"/>
      <c r="E212" s="78"/>
      <c r="F212" s="78"/>
      <c r="G212" s="78"/>
      <c r="H212" s="78"/>
      <c r="I212" s="78"/>
      <c r="J212" s="78"/>
      <c r="K212" s="78"/>
      <c r="L212" s="78"/>
      <c r="M212" s="78"/>
      <c r="N212" s="78"/>
      <c r="O212" s="78"/>
      <c r="P212" s="78"/>
      <c r="Q212" s="78"/>
      <c r="R212" s="78"/>
    </row>
    <row r="213" spans="1:18">
      <c r="A213" s="78"/>
      <c r="B213" s="78"/>
      <c r="C213" s="78"/>
      <c r="D213" s="78"/>
      <c r="E213" s="78"/>
      <c r="F213" s="78"/>
      <c r="G213" s="78"/>
      <c r="H213" s="78"/>
      <c r="I213" s="78"/>
      <c r="J213" s="78"/>
      <c r="K213" s="78"/>
      <c r="L213" s="78"/>
      <c r="M213" s="78"/>
      <c r="N213" s="78"/>
      <c r="O213" s="78"/>
      <c r="P213" s="78"/>
      <c r="Q213" s="78"/>
      <c r="R213" s="78"/>
    </row>
    <row r="214" spans="1:18">
      <c r="A214" s="78"/>
      <c r="B214" s="78"/>
      <c r="C214" s="78"/>
      <c r="D214" s="78"/>
      <c r="E214" s="78"/>
      <c r="F214" s="78"/>
      <c r="G214" s="78"/>
      <c r="H214" s="78"/>
      <c r="I214" s="78"/>
      <c r="J214" s="78"/>
      <c r="K214" s="78"/>
      <c r="L214" s="78"/>
      <c r="M214" s="78"/>
      <c r="N214" s="78"/>
      <c r="O214" s="78"/>
      <c r="P214" s="78"/>
      <c r="Q214" s="78"/>
      <c r="R214" s="78"/>
    </row>
    <row r="215" spans="1:18">
      <c r="A215" s="78"/>
      <c r="B215" s="78"/>
      <c r="C215" s="78"/>
      <c r="D215" s="78"/>
      <c r="E215" s="78"/>
      <c r="F215" s="78"/>
      <c r="G215" s="78"/>
      <c r="H215" s="78"/>
      <c r="I215" s="78"/>
      <c r="J215" s="78"/>
      <c r="K215" s="78"/>
      <c r="L215" s="78"/>
      <c r="M215" s="78"/>
      <c r="N215" s="78"/>
      <c r="O215" s="78"/>
      <c r="P215" s="78"/>
      <c r="Q215" s="78"/>
      <c r="R215" s="78"/>
    </row>
    <row r="216" spans="1:18">
      <c r="A216" s="78"/>
      <c r="B216" s="78"/>
      <c r="C216" s="78"/>
      <c r="D216" s="78"/>
      <c r="E216" s="78"/>
      <c r="F216" s="78"/>
      <c r="G216" s="78"/>
      <c r="H216" s="78"/>
      <c r="I216" s="78"/>
      <c r="J216" s="78"/>
      <c r="K216" s="78"/>
      <c r="L216" s="78"/>
      <c r="M216" s="78"/>
      <c r="N216" s="78"/>
      <c r="O216" s="78"/>
      <c r="P216" s="78"/>
      <c r="Q216" s="78"/>
      <c r="R216" s="78"/>
    </row>
    <row r="217" spans="1:18">
      <c r="A217" s="78"/>
      <c r="B217" s="78"/>
      <c r="C217" s="78"/>
      <c r="D217" s="78"/>
      <c r="E217" s="78"/>
      <c r="F217" s="78"/>
      <c r="G217" s="78"/>
      <c r="H217" s="78"/>
      <c r="I217" s="78"/>
      <c r="J217" s="78"/>
      <c r="K217" s="78"/>
      <c r="L217" s="78"/>
      <c r="M217" s="78"/>
      <c r="N217" s="78"/>
      <c r="O217" s="78"/>
      <c r="P217" s="78"/>
      <c r="Q217" s="78"/>
      <c r="R217" s="78"/>
    </row>
    <row r="218" spans="1:18">
      <c r="A218" s="78"/>
      <c r="B218" s="78"/>
      <c r="C218" s="78"/>
      <c r="D218" s="78"/>
      <c r="E218" s="78"/>
      <c r="F218" s="78"/>
      <c r="G218" s="78"/>
      <c r="H218" s="78"/>
      <c r="I218" s="78"/>
      <c r="J218" s="78"/>
      <c r="K218" s="78"/>
      <c r="L218" s="78"/>
      <c r="M218" s="78"/>
      <c r="N218" s="78"/>
      <c r="O218" s="78"/>
      <c r="P218" s="78"/>
      <c r="Q218" s="78"/>
      <c r="R218" s="78"/>
    </row>
    <row r="219" spans="1:18">
      <c r="A219" s="78"/>
      <c r="B219" s="78"/>
      <c r="C219" s="78"/>
      <c r="D219" s="78"/>
      <c r="E219" s="78"/>
      <c r="F219" s="78"/>
      <c r="G219" s="78"/>
      <c r="H219" s="78"/>
      <c r="I219" s="78"/>
      <c r="J219" s="78"/>
      <c r="K219" s="78"/>
      <c r="L219" s="78"/>
      <c r="M219" s="78"/>
      <c r="N219" s="78"/>
      <c r="O219" s="78"/>
      <c r="P219" s="78"/>
      <c r="Q219" s="78"/>
      <c r="R219" s="78"/>
    </row>
    <row r="220" spans="1:18">
      <c r="A220" s="78"/>
      <c r="B220" s="78"/>
      <c r="C220" s="78"/>
      <c r="D220" s="78"/>
      <c r="E220" s="78"/>
      <c r="F220" s="78"/>
      <c r="G220" s="78"/>
      <c r="H220" s="78"/>
      <c r="I220" s="78"/>
      <c r="J220" s="78"/>
      <c r="K220" s="78"/>
      <c r="L220" s="78"/>
      <c r="M220" s="78"/>
      <c r="N220" s="78"/>
      <c r="O220" s="78"/>
      <c r="P220" s="78"/>
      <c r="Q220" s="78"/>
      <c r="R220" s="78"/>
    </row>
    <row r="221" spans="1:18">
      <c r="A221" s="78"/>
      <c r="B221" s="78"/>
      <c r="C221" s="78"/>
      <c r="D221" s="78"/>
      <c r="E221" s="78"/>
      <c r="F221" s="78"/>
      <c r="G221" s="78"/>
      <c r="H221" s="78"/>
      <c r="I221" s="78"/>
      <c r="J221" s="78"/>
      <c r="K221" s="78"/>
      <c r="L221" s="78"/>
      <c r="M221" s="78"/>
      <c r="N221" s="78"/>
      <c r="O221" s="78"/>
      <c r="P221" s="78"/>
      <c r="Q221" s="78"/>
      <c r="R221" s="78"/>
    </row>
    <row r="222" spans="1:18">
      <c r="A222" s="78"/>
      <c r="B222" s="78"/>
      <c r="C222" s="78"/>
      <c r="D222" s="78"/>
      <c r="E222" s="78"/>
      <c r="F222" s="78"/>
      <c r="G222" s="78"/>
      <c r="H222" s="78"/>
      <c r="I222" s="78"/>
      <c r="J222" s="78"/>
      <c r="K222" s="78"/>
      <c r="L222" s="78"/>
      <c r="M222" s="78"/>
      <c r="N222" s="78"/>
      <c r="O222" s="78"/>
      <c r="P222" s="78"/>
      <c r="Q222" s="78"/>
      <c r="R222" s="78"/>
    </row>
    <row r="223" spans="1:18">
      <c r="A223" s="78"/>
      <c r="B223" s="78"/>
      <c r="C223" s="78"/>
      <c r="D223" s="78"/>
      <c r="E223" s="78"/>
      <c r="F223" s="78"/>
      <c r="G223" s="78"/>
      <c r="H223" s="78"/>
      <c r="I223" s="78"/>
      <c r="J223" s="78"/>
      <c r="K223" s="78"/>
      <c r="L223" s="78"/>
      <c r="M223" s="78"/>
      <c r="N223" s="78"/>
      <c r="O223" s="78"/>
      <c r="P223" s="78"/>
      <c r="Q223" s="78"/>
      <c r="R223" s="78"/>
    </row>
    <row r="224" spans="1:18">
      <c r="A224" s="78"/>
      <c r="B224" s="78"/>
      <c r="C224" s="78"/>
      <c r="D224" s="78"/>
      <c r="E224" s="78"/>
      <c r="F224" s="78"/>
      <c r="G224" s="78"/>
      <c r="H224" s="78"/>
      <c r="I224" s="78"/>
      <c r="J224" s="78"/>
      <c r="K224" s="78"/>
      <c r="L224" s="78"/>
      <c r="M224" s="78"/>
      <c r="N224" s="78"/>
      <c r="O224" s="78"/>
      <c r="P224" s="78"/>
      <c r="Q224" s="78"/>
      <c r="R224" s="78"/>
    </row>
    <row r="225" spans="1:18">
      <c r="A225" s="78"/>
      <c r="B225" s="78"/>
      <c r="C225" s="78"/>
      <c r="D225" s="78"/>
      <c r="E225" s="78"/>
      <c r="F225" s="78"/>
      <c r="G225" s="78"/>
      <c r="H225" s="78"/>
      <c r="I225" s="78"/>
      <c r="J225" s="78"/>
      <c r="K225" s="78"/>
      <c r="L225" s="78"/>
      <c r="M225" s="78"/>
      <c r="N225" s="78"/>
      <c r="O225" s="78"/>
      <c r="P225" s="78"/>
      <c r="Q225" s="78"/>
      <c r="R225" s="78"/>
    </row>
    <row r="226" spans="1:18">
      <c r="A226" s="78"/>
      <c r="B226" s="78"/>
      <c r="C226" s="78"/>
      <c r="D226" s="78"/>
      <c r="E226" s="78"/>
      <c r="F226" s="78"/>
      <c r="G226" s="78"/>
      <c r="H226" s="78"/>
      <c r="I226" s="78"/>
      <c r="J226" s="78"/>
      <c r="K226" s="78"/>
      <c r="L226" s="78"/>
      <c r="M226" s="78"/>
      <c r="N226" s="78"/>
      <c r="O226" s="78"/>
      <c r="P226" s="78"/>
      <c r="Q226" s="78"/>
      <c r="R226" s="78"/>
    </row>
    <row r="227" spans="1:18">
      <c r="A227" s="78"/>
      <c r="B227" s="78"/>
      <c r="C227" s="78"/>
      <c r="D227" s="78"/>
      <c r="E227" s="78"/>
      <c r="F227" s="78"/>
      <c r="G227" s="78"/>
      <c r="H227" s="78"/>
      <c r="I227" s="78"/>
      <c r="J227" s="78"/>
      <c r="K227" s="78"/>
      <c r="L227" s="78"/>
      <c r="M227" s="78"/>
      <c r="N227" s="78"/>
      <c r="O227" s="78"/>
      <c r="P227" s="78"/>
      <c r="Q227" s="78"/>
      <c r="R227" s="78"/>
    </row>
    <row r="228" spans="1:18">
      <c r="A228" s="78"/>
      <c r="B228" s="78"/>
      <c r="C228" s="78"/>
      <c r="D228" s="78"/>
      <c r="E228" s="78"/>
      <c r="F228" s="78"/>
      <c r="G228" s="78"/>
      <c r="H228" s="78"/>
      <c r="I228" s="78"/>
      <c r="J228" s="78"/>
      <c r="K228" s="78"/>
      <c r="L228" s="78"/>
      <c r="M228" s="78"/>
      <c r="N228" s="78"/>
      <c r="O228" s="78"/>
      <c r="P228" s="78"/>
      <c r="Q228" s="78"/>
      <c r="R228" s="78"/>
    </row>
    <row r="229" spans="1:18">
      <c r="A229" s="78"/>
      <c r="B229" s="78"/>
      <c r="C229" s="78"/>
      <c r="D229" s="78"/>
      <c r="E229" s="78"/>
      <c r="F229" s="78"/>
      <c r="G229" s="78"/>
      <c r="H229" s="78"/>
      <c r="I229" s="78"/>
      <c r="J229" s="78"/>
      <c r="K229" s="78"/>
      <c r="L229" s="78"/>
      <c r="M229" s="78"/>
      <c r="N229" s="78"/>
      <c r="O229" s="78"/>
      <c r="P229" s="78"/>
      <c r="Q229" s="78"/>
      <c r="R229" s="78"/>
    </row>
    <row r="230" spans="1:18">
      <c r="A230" s="78"/>
      <c r="B230" s="78"/>
      <c r="C230" s="78"/>
      <c r="D230" s="78"/>
      <c r="E230" s="78"/>
      <c r="F230" s="78"/>
      <c r="G230" s="78"/>
      <c r="H230" s="78"/>
      <c r="I230" s="78"/>
      <c r="J230" s="78"/>
      <c r="K230" s="78"/>
      <c r="L230" s="78"/>
      <c r="M230" s="78"/>
      <c r="N230" s="78"/>
      <c r="O230" s="78"/>
      <c r="P230" s="78"/>
      <c r="Q230" s="78"/>
      <c r="R230" s="78"/>
    </row>
    <row r="231" spans="1:18">
      <c r="A231" s="78"/>
      <c r="B231" s="78"/>
      <c r="C231" s="78"/>
      <c r="D231" s="78"/>
      <c r="E231" s="78"/>
      <c r="F231" s="78"/>
      <c r="G231" s="78"/>
      <c r="H231" s="78"/>
      <c r="I231" s="78"/>
      <c r="J231" s="78"/>
      <c r="K231" s="78"/>
      <c r="L231" s="78"/>
      <c r="M231" s="78"/>
      <c r="N231" s="78"/>
      <c r="O231" s="78"/>
      <c r="P231" s="78"/>
      <c r="Q231" s="78"/>
      <c r="R231" s="78"/>
    </row>
    <row r="232" spans="1:18">
      <c r="A232" s="78"/>
      <c r="B232" s="78"/>
      <c r="C232" s="78"/>
      <c r="D232" s="78"/>
      <c r="E232" s="78"/>
      <c r="F232" s="78"/>
      <c r="G232" s="78"/>
      <c r="H232" s="78"/>
      <c r="I232" s="78"/>
      <c r="J232" s="78"/>
      <c r="K232" s="78"/>
      <c r="L232" s="78"/>
      <c r="M232" s="78"/>
      <c r="N232" s="78"/>
      <c r="O232" s="78"/>
      <c r="P232" s="78"/>
      <c r="Q232" s="78"/>
      <c r="R232" s="78"/>
    </row>
    <row r="233" spans="1:18">
      <c r="A233" s="78"/>
      <c r="B233" s="78"/>
      <c r="C233" s="78"/>
      <c r="D233" s="78"/>
      <c r="E233" s="78"/>
      <c r="F233" s="78"/>
      <c r="G233" s="78"/>
      <c r="H233" s="78"/>
      <c r="I233" s="78"/>
      <c r="J233" s="78"/>
      <c r="K233" s="78"/>
      <c r="L233" s="78"/>
      <c r="M233" s="78"/>
      <c r="N233" s="78"/>
      <c r="O233" s="78"/>
      <c r="P233" s="78"/>
      <c r="Q233" s="78"/>
      <c r="R233" s="78"/>
    </row>
    <row r="234" spans="1:18">
      <c r="A234" s="78"/>
      <c r="B234" s="78"/>
      <c r="C234" s="78"/>
      <c r="D234" s="78"/>
      <c r="E234" s="78"/>
      <c r="F234" s="78"/>
      <c r="G234" s="78"/>
      <c r="H234" s="78"/>
      <c r="I234" s="78"/>
      <c r="J234" s="78"/>
      <c r="K234" s="78"/>
      <c r="L234" s="78"/>
      <c r="M234" s="78"/>
      <c r="N234" s="78"/>
      <c r="O234" s="78"/>
      <c r="P234" s="78"/>
      <c r="Q234" s="78"/>
      <c r="R234" s="78"/>
    </row>
    <row r="235" spans="1:18">
      <c r="A235" s="78"/>
      <c r="B235" s="78"/>
      <c r="C235" s="78"/>
      <c r="D235" s="78"/>
      <c r="E235" s="78"/>
      <c r="F235" s="78"/>
      <c r="G235" s="78"/>
      <c r="H235" s="78"/>
      <c r="I235" s="78"/>
      <c r="J235" s="78"/>
      <c r="K235" s="78"/>
      <c r="L235" s="78"/>
      <c r="M235" s="78"/>
      <c r="N235" s="78"/>
      <c r="O235" s="78"/>
      <c r="P235" s="78"/>
      <c r="Q235" s="78"/>
      <c r="R235" s="78"/>
    </row>
    <row r="236" spans="1:18">
      <c r="A236" s="78"/>
      <c r="B236" s="78"/>
      <c r="C236" s="78"/>
      <c r="D236" s="78"/>
      <c r="E236" s="78"/>
      <c r="F236" s="78"/>
      <c r="G236" s="78"/>
      <c r="H236" s="78"/>
      <c r="I236" s="78"/>
      <c r="J236" s="78"/>
      <c r="K236" s="78"/>
      <c r="L236" s="78"/>
      <c r="M236" s="78"/>
      <c r="N236" s="78"/>
      <c r="O236" s="78"/>
      <c r="P236" s="78"/>
      <c r="Q236" s="78"/>
      <c r="R236" s="78"/>
    </row>
    <row r="237" spans="1:18">
      <c r="A237" s="78"/>
      <c r="B237" s="78"/>
      <c r="C237" s="78"/>
      <c r="D237" s="78"/>
      <c r="E237" s="78"/>
      <c r="F237" s="78"/>
      <c r="G237" s="78"/>
      <c r="H237" s="78"/>
      <c r="I237" s="78"/>
      <c r="J237" s="78"/>
      <c r="K237" s="78"/>
      <c r="L237" s="78"/>
      <c r="M237" s="78"/>
      <c r="N237" s="78"/>
      <c r="O237" s="78"/>
      <c r="P237" s="78"/>
      <c r="Q237" s="78"/>
      <c r="R237" s="78"/>
    </row>
    <row r="238" spans="1:18">
      <c r="A238" s="78"/>
      <c r="B238" s="78"/>
      <c r="C238" s="78"/>
      <c r="D238" s="78"/>
      <c r="E238" s="78"/>
      <c r="F238" s="78"/>
      <c r="G238" s="78"/>
      <c r="H238" s="78"/>
      <c r="I238" s="78"/>
      <c r="J238" s="78"/>
      <c r="K238" s="78"/>
      <c r="L238" s="78"/>
      <c r="M238" s="78"/>
      <c r="N238" s="78"/>
      <c r="O238" s="78"/>
      <c r="P238" s="78"/>
      <c r="Q238" s="78"/>
      <c r="R238" s="78"/>
    </row>
    <row r="239" spans="1:18">
      <c r="A239" s="78"/>
      <c r="B239" s="78"/>
      <c r="C239" s="78"/>
      <c r="D239" s="78"/>
      <c r="E239" s="78"/>
      <c r="F239" s="78"/>
      <c r="G239" s="78"/>
      <c r="H239" s="78"/>
      <c r="I239" s="78"/>
      <c r="J239" s="78"/>
      <c r="K239" s="78"/>
      <c r="L239" s="78"/>
      <c r="M239" s="78"/>
      <c r="N239" s="78"/>
      <c r="O239" s="78"/>
      <c r="P239" s="78"/>
      <c r="Q239" s="78"/>
      <c r="R239" s="78"/>
    </row>
    <row r="240" spans="1:18">
      <c r="A240" s="78"/>
      <c r="B240" s="78"/>
      <c r="C240" s="78"/>
      <c r="D240" s="78"/>
      <c r="E240" s="78"/>
      <c r="F240" s="78"/>
      <c r="G240" s="78"/>
      <c r="H240" s="78"/>
      <c r="I240" s="78"/>
      <c r="J240" s="78"/>
      <c r="K240" s="78"/>
      <c r="L240" s="78"/>
      <c r="M240" s="78"/>
      <c r="N240" s="78"/>
      <c r="O240" s="78"/>
      <c r="P240" s="78"/>
      <c r="Q240" s="78"/>
      <c r="R240" s="78"/>
    </row>
    <row r="241" spans="1:18">
      <c r="A241" s="78"/>
      <c r="B241" s="78"/>
      <c r="C241" s="78"/>
      <c r="D241" s="78"/>
      <c r="E241" s="78"/>
      <c r="F241" s="78"/>
      <c r="G241" s="78"/>
      <c r="H241" s="78"/>
      <c r="I241" s="78"/>
      <c r="J241" s="78"/>
      <c r="K241" s="78"/>
      <c r="L241" s="78"/>
      <c r="M241" s="78"/>
      <c r="N241" s="78"/>
      <c r="O241" s="78"/>
      <c r="P241" s="78"/>
      <c r="Q241" s="78"/>
      <c r="R241" s="78"/>
    </row>
    <row r="242" spans="1:18">
      <c r="A242" s="78"/>
      <c r="B242" s="78"/>
      <c r="C242" s="78"/>
      <c r="D242" s="78"/>
      <c r="E242" s="78"/>
      <c r="F242" s="78"/>
      <c r="G242" s="78"/>
      <c r="H242" s="78"/>
      <c r="I242" s="78"/>
      <c r="J242" s="78"/>
      <c r="K242" s="78"/>
      <c r="L242" s="78"/>
      <c r="M242" s="78"/>
      <c r="N242" s="78"/>
      <c r="O242" s="78"/>
      <c r="P242" s="78"/>
      <c r="Q242" s="78"/>
      <c r="R242" s="78"/>
    </row>
    <row r="243" spans="1:18">
      <c r="A243" s="78"/>
      <c r="B243" s="78"/>
      <c r="C243" s="78"/>
      <c r="D243" s="78"/>
      <c r="E243" s="78"/>
      <c r="F243" s="78"/>
      <c r="G243" s="78"/>
      <c r="H243" s="78"/>
      <c r="I243" s="78"/>
      <c r="J243" s="78"/>
      <c r="K243" s="78"/>
      <c r="L243" s="78"/>
      <c r="M243" s="78"/>
      <c r="N243" s="78"/>
      <c r="O243" s="78"/>
      <c r="P243" s="78"/>
      <c r="Q243" s="78"/>
      <c r="R243" s="78"/>
    </row>
    <row r="244" spans="1:18">
      <c r="A244" s="78"/>
      <c r="B244" s="78"/>
      <c r="C244" s="78"/>
      <c r="D244" s="78"/>
      <c r="E244" s="78"/>
      <c r="F244" s="78"/>
      <c r="G244" s="78"/>
      <c r="H244" s="78"/>
      <c r="I244" s="78"/>
      <c r="J244" s="78"/>
      <c r="K244" s="78"/>
      <c r="L244" s="78"/>
      <c r="M244" s="78"/>
      <c r="N244" s="78"/>
      <c r="O244" s="78"/>
      <c r="P244" s="78"/>
      <c r="Q244" s="78"/>
      <c r="R244" s="78"/>
    </row>
    <row r="245" spans="1:18">
      <c r="A245" s="78"/>
      <c r="B245" s="78"/>
      <c r="C245" s="78"/>
      <c r="D245" s="78"/>
      <c r="E245" s="78"/>
      <c r="F245" s="78"/>
      <c r="G245" s="78"/>
      <c r="H245" s="78"/>
      <c r="I245" s="78"/>
      <c r="J245" s="78"/>
      <c r="K245" s="78"/>
      <c r="L245" s="78"/>
      <c r="M245" s="78"/>
      <c r="N245" s="78"/>
      <c r="O245" s="78"/>
      <c r="P245" s="78"/>
      <c r="Q245" s="78"/>
      <c r="R245" s="78"/>
    </row>
    <row r="246" spans="1:18">
      <c r="A246" s="78"/>
      <c r="B246" s="78"/>
      <c r="C246" s="78"/>
      <c r="D246" s="78"/>
      <c r="E246" s="78"/>
      <c r="F246" s="78"/>
      <c r="G246" s="78"/>
      <c r="H246" s="78"/>
      <c r="I246" s="78"/>
      <c r="J246" s="78"/>
      <c r="K246" s="78"/>
      <c r="L246" s="78"/>
      <c r="M246" s="78"/>
      <c r="N246" s="78"/>
      <c r="O246" s="78"/>
      <c r="P246" s="78"/>
      <c r="Q246" s="78"/>
      <c r="R246" s="78"/>
    </row>
    <row r="247" spans="1:18">
      <c r="A247" s="78"/>
      <c r="B247" s="78"/>
      <c r="C247" s="78"/>
      <c r="D247" s="78"/>
      <c r="E247" s="78"/>
      <c r="F247" s="78"/>
      <c r="G247" s="78"/>
      <c r="H247" s="78"/>
      <c r="I247" s="78"/>
      <c r="J247" s="78"/>
      <c r="K247" s="78"/>
      <c r="L247" s="78"/>
      <c r="M247" s="78"/>
      <c r="N247" s="78"/>
      <c r="O247" s="78"/>
      <c r="P247" s="78"/>
      <c r="Q247" s="78"/>
      <c r="R247" s="78"/>
    </row>
    <row r="248" spans="1:18">
      <c r="A248" s="78"/>
      <c r="B248" s="78"/>
      <c r="C248" s="78"/>
      <c r="D248" s="78"/>
      <c r="E248" s="78"/>
      <c r="F248" s="78"/>
      <c r="G248" s="78"/>
      <c r="H248" s="78"/>
      <c r="I248" s="78"/>
      <c r="J248" s="78"/>
      <c r="K248" s="78"/>
      <c r="L248" s="78"/>
      <c r="M248" s="78"/>
      <c r="N248" s="78"/>
      <c r="O248" s="78"/>
      <c r="P248" s="78"/>
      <c r="Q248" s="78"/>
      <c r="R248" s="78"/>
    </row>
    <row r="249" spans="1:18">
      <c r="A249" s="78"/>
      <c r="B249" s="78"/>
      <c r="C249" s="78"/>
      <c r="D249" s="78"/>
      <c r="E249" s="78"/>
      <c r="F249" s="78"/>
      <c r="G249" s="78"/>
      <c r="H249" s="78"/>
      <c r="I249" s="78"/>
      <c r="J249" s="78"/>
      <c r="K249" s="78"/>
      <c r="L249" s="78"/>
      <c r="M249" s="78"/>
      <c r="N249" s="78"/>
      <c r="O249" s="78"/>
      <c r="P249" s="78"/>
      <c r="Q249" s="78"/>
      <c r="R249" s="78"/>
    </row>
    <row r="250" spans="1:18">
      <c r="A250" s="78"/>
      <c r="B250" s="78"/>
      <c r="C250" s="78"/>
      <c r="D250" s="78"/>
      <c r="E250" s="78"/>
      <c r="F250" s="78"/>
      <c r="G250" s="78"/>
      <c r="H250" s="78"/>
      <c r="I250" s="78"/>
      <c r="J250" s="78"/>
      <c r="K250" s="78"/>
      <c r="L250" s="78"/>
      <c r="M250" s="78"/>
      <c r="N250" s="78"/>
      <c r="O250" s="78"/>
      <c r="P250" s="78"/>
      <c r="Q250" s="78"/>
      <c r="R250" s="78"/>
    </row>
    <row r="251" spans="1:18">
      <c r="A251" s="78"/>
      <c r="B251" s="78"/>
      <c r="C251" s="78"/>
      <c r="D251" s="78"/>
      <c r="E251" s="78"/>
      <c r="F251" s="78"/>
      <c r="G251" s="78"/>
      <c r="H251" s="78"/>
      <c r="I251" s="78"/>
      <c r="J251" s="78"/>
      <c r="K251" s="78"/>
      <c r="L251" s="78"/>
      <c r="M251" s="78"/>
      <c r="N251" s="78"/>
      <c r="O251" s="78"/>
      <c r="P251" s="78"/>
      <c r="Q251" s="78"/>
      <c r="R251" s="78"/>
    </row>
    <row r="252" spans="1:18">
      <c r="A252" s="78"/>
      <c r="B252" s="78"/>
      <c r="C252" s="78"/>
      <c r="D252" s="78"/>
      <c r="E252" s="78"/>
      <c r="F252" s="78"/>
      <c r="G252" s="78"/>
      <c r="H252" s="78"/>
      <c r="I252" s="78"/>
      <c r="J252" s="78"/>
      <c r="K252" s="78"/>
      <c r="L252" s="78"/>
      <c r="M252" s="78"/>
      <c r="N252" s="78"/>
      <c r="O252" s="78"/>
      <c r="P252" s="78"/>
      <c r="Q252" s="78"/>
      <c r="R252" s="78"/>
    </row>
    <row r="253" spans="1:18">
      <c r="A253" s="78"/>
      <c r="B253" s="78"/>
      <c r="C253" s="78"/>
      <c r="D253" s="78"/>
      <c r="E253" s="78"/>
      <c r="F253" s="78"/>
      <c r="G253" s="78"/>
      <c r="H253" s="78"/>
      <c r="I253" s="78"/>
      <c r="J253" s="78"/>
      <c r="K253" s="78"/>
      <c r="L253" s="78"/>
      <c r="M253" s="78"/>
      <c r="N253" s="78"/>
      <c r="O253" s="78"/>
      <c r="P253" s="78"/>
      <c r="Q253" s="78"/>
      <c r="R253" s="78"/>
    </row>
    <row r="254" spans="1:18">
      <c r="A254" s="78"/>
      <c r="B254" s="78"/>
      <c r="C254" s="78"/>
      <c r="D254" s="78"/>
      <c r="E254" s="78"/>
      <c r="F254" s="78"/>
      <c r="G254" s="78"/>
      <c r="H254" s="78"/>
      <c r="I254" s="78"/>
      <c r="J254" s="78"/>
      <c r="K254" s="78"/>
      <c r="L254" s="78"/>
      <c r="M254" s="78"/>
      <c r="N254" s="78"/>
      <c r="O254" s="78"/>
      <c r="P254" s="78"/>
      <c r="Q254" s="78"/>
      <c r="R254" s="78"/>
    </row>
    <row r="255" spans="1:18">
      <c r="A255" s="78"/>
      <c r="B255" s="78"/>
      <c r="C255" s="78"/>
      <c r="D255" s="78"/>
      <c r="E255" s="78"/>
      <c r="F255" s="78"/>
      <c r="G255" s="78"/>
    </row>
    <row r="256" spans="1:18">
      <c r="A256" s="78"/>
      <c r="B256" s="78"/>
      <c r="C256" s="78"/>
      <c r="D256" s="78"/>
      <c r="E256" s="78"/>
      <c r="F256" s="78"/>
      <c r="G256" s="78"/>
    </row>
  </sheetData>
  <mergeCells count="40">
    <mergeCell ref="A35:B35"/>
    <mergeCell ref="H35:J35"/>
    <mergeCell ref="D11:D12"/>
    <mergeCell ref="O6:O7"/>
    <mergeCell ref="G29:G35"/>
    <mergeCell ref="H29:J29"/>
    <mergeCell ref="H30:J30"/>
    <mergeCell ref="H31:J31"/>
    <mergeCell ref="H32:J32"/>
    <mergeCell ref="H33:J33"/>
    <mergeCell ref="H34:J34"/>
    <mergeCell ref="Q3:R3"/>
    <mergeCell ref="F4:F7"/>
    <mergeCell ref="G4:G7"/>
    <mergeCell ref="H4:J4"/>
    <mergeCell ref="K4:L4"/>
    <mergeCell ref="M4:N4"/>
    <mergeCell ref="O4:P4"/>
    <mergeCell ref="Q4:R4"/>
    <mergeCell ref="H5:J5"/>
    <mergeCell ref="H6:H7"/>
    <mergeCell ref="P6:P7"/>
    <mergeCell ref="Q6:Q7"/>
    <mergeCell ref="R6:R7"/>
    <mergeCell ref="I6:I7"/>
    <mergeCell ref="J6:J7"/>
    <mergeCell ref="K6:K7"/>
    <mergeCell ref="A1:P1"/>
    <mergeCell ref="A2:M2"/>
    <mergeCell ref="A3:A7"/>
    <mergeCell ref="B3:B7"/>
    <mergeCell ref="C3:E4"/>
    <mergeCell ref="F3:J3"/>
    <mergeCell ref="K3:P3"/>
    <mergeCell ref="C5:C7"/>
    <mergeCell ref="D5:D7"/>
    <mergeCell ref="E5:E7"/>
    <mergeCell ref="L6:L7"/>
    <mergeCell ref="M6:M7"/>
    <mergeCell ref="N6:N7"/>
  </mergeCells>
  <phoneticPr fontId="24" type="noConversion"/>
  <conditionalFormatting sqref="T43:T1048576 T29:T41 S29:S1048576 U29:XFD1048576 K37:R1048576 G29:G40 G43:G1048576 A29:A1048576 C29:F1048576 B29:B34 B36:B1048576 H36:J1048576 T1:X2 Q1:S7 K1:K4 L1:P2 H4 D1:J2 C1:C3 M4:P7 K5:L7 C8:S11 A27:XFD27 K29:R35 C25:J26 O25:S26 C12 E12:S12 T6:X20 Y1:XFD20 T15:XFD15 T21:XFD26 T17:XFD18 C13:S24 A1:B25">
    <cfRule type="cellIs" dxfId="8" priority="9" operator="equal">
      <formula>0</formula>
    </cfRule>
  </conditionalFormatting>
  <conditionalFormatting sqref="K11:N11">
    <cfRule type="cellIs" dxfId="7" priority="8" operator="equal">
      <formula>0</formula>
    </cfRule>
  </conditionalFormatting>
  <conditionalFormatting sqref="K14:M15">
    <cfRule type="cellIs" dxfId="6" priority="7" operator="equal">
      <formula>0</formula>
    </cfRule>
  </conditionalFormatting>
  <conditionalFormatting sqref="K23:N23">
    <cfRule type="cellIs" dxfId="5" priority="6" operator="equal">
      <formula>0</formula>
    </cfRule>
  </conditionalFormatting>
  <conditionalFormatting sqref="K24:M24">
    <cfRule type="cellIs" dxfId="4" priority="5" operator="equal">
      <formula>0</formula>
    </cfRule>
  </conditionalFormatting>
  <conditionalFormatting sqref="K19:M19">
    <cfRule type="cellIs" dxfId="3" priority="4" operator="equal">
      <formula>0</formula>
    </cfRule>
  </conditionalFormatting>
  <conditionalFormatting sqref="K16:M18">
    <cfRule type="cellIs" dxfId="2" priority="3" operator="equal">
      <formula>0</formula>
    </cfRule>
  </conditionalFormatting>
  <conditionalFormatting sqref="K25:N26">
    <cfRule type="cellIs" dxfId="1" priority="2" operator="equal">
      <formula>0</formula>
    </cfRule>
  </conditionalFormatting>
  <conditionalFormatting sqref="A26:B26">
    <cfRule type="cellIs" dxfId="0" priority="1" operator="equal">
      <formula>0</formula>
    </cfRule>
  </conditionalFormatting>
  <pageMargins left="0.65" right="0.27559055118110237" top="0.27559055118110237" bottom="0.27559055118110237" header="0.2" footer="0"/>
  <pageSetup paperSize="9" orientation="landscape" r:id="rId1"/>
  <headerFooter>
    <oddFooter>&amp;C&amp;7учебный план 2020-21 уч.год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МС-23_1курс</vt:lpstr>
      <vt:lpstr>'МС-23_1курс'!Заголовки_для_печати</vt:lpstr>
      <vt:lpstr>'МС-23_1курс'!Область_печати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2022-10-16T11:59:20Z</dcterms:created>
  <dcterms:modified xsi:type="dcterms:W3CDTF">2022-11-07T06:54:36Z</dcterms:modified>
</cp:coreProperties>
</file>